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0" yWindow="105" windowWidth="14805" windowHeight="8010" activeTab="2"/>
  </bookViews>
  <sheets>
    <sheet name="Namespace" sheetId="4" r:id="rId1"/>
    <sheet name="IN" sheetId="5" r:id="rId2"/>
    <sheet name="OUT" sheetId="6" r:id="rId3"/>
  </sheets>
  <externalReferences>
    <externalReference r:id="rId4"/>
  </externalReferences>
  <definedNames>
    <definedName name="_xlnm._FilterDatabase" localSheetId="1" hidden="1">IN!$A$24:$Z$80</definedName>
    <definedName name="_xlnm._FilterDatabase" localSheetId="2" hidden="1">OUT!$A$14:$Z$26</definedName>
    <definedName name="INOUT">[1]select!$C$3:$C$10</definedName>
    <definedName name="_xlnm.Print_Area" localSheetId="1">IN!$B$1:$P$85</definedName>
    <definedName name="_xlnm.Print_Area" localSheetId="0">Namespace!$A$1:$G$6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</workbook>
</file>

<file path=xl/calcChain.xml><?xml version="1.0" encoding="utf-8"?>
<calcChain xmlns="http://schemas.openxmlformats.org/spreadsheetml/2006/main">
  <c r="K69" i="5" l="1"/>
  <c r="K55" i="5" l="1"/>
  <c r="K54" i="5"/>
  <c r="K53" i="5"/>
  <c r="E53" i="5"/>
  <c r="E54" i="5"/>
  <c r="E55" i="5"/>
  <c r="D53" i="5"/>
  <c r="D54" i="5"/>
  <c r="D55" i="5"/>
  <c r="B55" i="5"/>
  <c r="B54" i="5"/>
  <c r="B53" i="5"/>
  <c r="B52" i="5"/>
  <c r="K32" i="5" l="1"/>
  <c r="K79" i="5" l="1"/>
  <c r="E79" i="5"/>
  <c r="D79" i="5"/>
  <c r="B79" i="5"/>
  <c r="K78" i="5"/>
  <c r="E78" i="5"/>
  <c r="D78" i="5"/>
  <c r="B78" i="5"/>
  <c r="K77" i="5"/>
  <c r="E77" i="5"/>
  <c r="D77" i="5"/>
  <c r="B77" i="5"/>
  <c r="K76" i="5"/>
  <c r="E76" i="5"/>
  <c r="D76" i="5"/>
  <c r="B76" i="5"/>
  <c r="K75" i="5"/>
  <c r="E75" i="5"/>
  <c r="D75" i="5"/>
  <c r="B75" i="5"/>
  <c r="K74" i="5"/>
  <c r="E74" i="5"/>
  <c r="D74" i="5"/>
  <c r="B74" i="5"/>
  <c r="K73" i="5"/>
  <c r="E73" i="5"/>
  <c r="D73" i="5"/>
  <c r="B73" i="5"/>
  <c r="K70" i="5"/>
  <c r="E70" i="5"/>
  <c r="D70" i="5"/>
  <c r="B70" i="5"/>
  <c r="K80" i="5"/>
  <c r="E80" i="5"/>
  <c r="D80" i="5"/>
  <c r="B80" i="5"/>
  <c r="K19" i="6" l="1"/>
  <c r="K29" i="6" l="1"/>
  <c r="K28" i="6"/>
  <c r="K27" i="6"/>
  <c r="K26" i="6"/>
  <c r="K25" i="6"/>
  <c r="K24" i="6"/>
  <c r="K23" i="6"/>
  <c r="K22" i="6"/>
  <c r="K21" i="6"/>
  <c r="K20" i="6"/>
  <c r="K72" i="5" l="1"/>
  <c r="K71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1" i="5"/>
  <c r="K30" i="5"/>
  <c r="K28" i="5"/>
  <c r="K27" i="5"/>
  <c r="K26" i="5"/>
  <c r="K25" i="5"/>
  <c r="K24" i="5"/>
  <c r="K23" i="5"/>
  <c r="K22" i="5"/>
  <c r="K21" i="5"/>
  <c r="K20" i="5"/>
  <c r="E65" i="5" l="1"/>
  <c r="D65" i="5"/>
  <c r="B65" i="5"/>
  <c r="E56" i="5"/>
  <c r="D56" i="5"/>
  <c r="B56" i="5"/>
  <c r="E26" i="5"/>
  <c r="D26" i="5"/>
  <c r="B26" i="5"/>
  <c r="E63" i="5" l="1"/>
  <c r="D63" i="5"/>
  <c r="B63" i="5"/>
  <c r="E62" i="5"/>
  <c r="D62" i="5"/>
  <c r="B62" i="5"/>
  <c r="E61" i="5"/>
  <c r="D61" i="5"/>
  <c r="B61" i="5"/>
  <c r="E35" i="5"/>
  <c r="D35" i="5"/>
  <c r="B35" i="5"/>
  <c r="E34" i="5"/>
  <c r="D34" i="5"/>
  <c r="B34" i="5"/>
  <c r="E33" i="5"/>
  <c r="D33" i="5"/>
  <c r="B33" i="5"/>
  <c r="E32" i="5"/>
  <c r="D32" i="5"/>
  <c r="B32" i="5"/>
  <c r="E52" i="5"/>
  <c r="D52" i="5"/>
  <c r="E51" i="5"/>
  <c r="D51" i="5"/>
  <c r="B51" i="5"/>
  <c r="E50" i="5"/>
  <c r="D50" i="5"/>
  <c r="B50" i="5"/>
  <c r="E49" i="5"/>
  <c r="D49" i="5"/>
  <c r="B49" i="5"/>
  <c r="E48" i="5"/>
  <c r="D48" i="5"/>
  <c r="B48" i="5"/>
  <c r="E47" i="5"/>
  <c r="D47" i="5"/>
  <c r="B47" i="5"/>
  <c r="E71" i="5"/>
  <c r="D71" i="5"/>
  <c r="B71" i="5"/>
  <c r="E69" i="5"/>
  <c r="D69" i="5"/>
  <c r="B69" i="5"/>
  <c r="E68" i="5"/>
  <c r="D68" i="5"/>
  <c r="B68" i="5"/>
  <c r="E67" i="5"/>
  <c r="D67" i="5"/>
  <c r="B67" i="5"/>
  <c r="E66" i="5"/>
  <c r="D66" i="5"/>
  <c r="B66" i="5"/>
  <c r="E46" i="5"/>
  <c r="D46" i="5"/>
  <c r="B46" i="5"/>
  <c r="E45" i="5"/>
  <c r="D45" i="5"/>
  <c r="B45" i="5"/>
  <c r="E44" i="5"/>
  <c r="D44" i="5"/>
  <c r="B44" i="5"/>
  <c r="E43" i="5"/>
  <c r="D43" i="5"/>
  <c r="B43" i="5"/>
  <c r="E42" i="5"/>
  <c r="D42" i="5"/>
  <c r="B42" i="5"/>
  <c r="E41" i="5"/>
  <c r="D41" i="5"/>
  <c r="B41" i="5"/>
  <c r="E40" i="5"/>
  <c r="D40" i="5"/>
  <c r="B40" i="5"/>
  <c r="E39" i="5"/>
  <c r="D39" i="5"/>
  <c r="B39" i="5"/>
  <c r="E38" i="5"/>
  <c r="D38" i="5"/>
  <c r="B38" i="5"/>
  <c r="E37" i="5"/>
  <c r="D37" i="5"/>
  <c r="B37" i="5"/>
  <c r="E36" i="5"/>
  <c r="D36" i="5"/>
  <c r="B36" i="5"/>
  <c r="E72" i="5"/>
  <c r="D72" i="5"/>
  <c r="B72" i="5"/>
  <c r="E64" i="5"/>
  <c r="D64" i="5"/>
  <c r="B64" i="5"/>
  <c r="E57" i="5"/>
  <c r="D57" i="5"/>
  <c r="B57" i="5"/>
  <c r="E31" i="5"/>
  <c r="D31" i="5"/>
  <c r="B31" i="5"/>
  <c r="E30" i="5"/>
  <c r="D30" i="5"/>
  <c r="B30" i="5"/>
  <c r="E29" i="5"/>
  <c r="D29" i="5"/>
  <c r="B29" i="5"/>
  <c r="E60" i="5"/>
  <c r="D60" i="5"/>
  <c r="B60" i="5"/>
  <c r="E59" i="5"/>
  <c r="D59" i="5"/>
  <c r="B59" i="5"/>
  <c r="E58" i="5"/>
  <c r="D58" i="5"/>
  <c r="B58" i="5"/>
  <c r="E28" i="5"/>
  <c r="D28" i="5"/>
  <c r="B28" i="5"/>
  <c r="E27" i="5"/>
  <c r="D27" i="5"/>
  <c r="B27" i="5"/>
  <c r="E29" i="6" l="1"/>
  <c r="D29" i="6"/>
  <c r="B29" i="6"/>
  <c r="E28" i="6"/>
  <c r="D28" i="6"/>
  <c r="B28" i="6"/>
  <c r="E27" i="6"/>
  <c r="D27" i="6"/>
  <c r="B27" i="6"/>
  <c r="E26" i="6"/>
  <c r="D26" i="6"/>
  <c r="B26" i="6"/>
  <c r="E25" i="6"/>
  <c r="D25" i="6"/>
  <c r="B25" i="6"/>
  <c r="E24" i="6"/>
  <c r="D24" i="6"/>
  <c r="B24" i="6"/>
  <c r="E23" i="6"/>
  <c r="D23" i="6"/>
  <c r="B23" i="6"/>
  <c r="E22" i="6"/>
  <c r="D22" i="6"/>
  <c r="B22" i="6"/>
  <c r="E21" i="6"/>
  <c r="D21" i="6"/>
  <c r="B21" i="6"/>
  <c r="E20" i="6"/>
  <c r="D20" i="6"/>
  <c r="B20" i="6"/>
  <c r="E19" i="6"/>
  <c r="D19" i="6"/>
  <c r="B19" i="6"/>
  <c r="E18" i="6"/>
  <c r="D18" i="6"/>
  <c r="B18" i="6"/>
  <c r="E17" i="6"/>
  <c r="D17" i="6"/>
  <c r="B17" i="6"/>
  <c r="E16" i="6"/>
  <c r="D16" i="6"/>
  <c r="B16" i="6"/>
  <c r="E15" i="6"/>
  <c r="B15" i="6"/>
  <c r="E25" i="5"/>
  <c r="D25" i="5"/>
  <c r="B25" i="5"/>
  <c r="E24" i="5"/>
  <c r="D24" i="5"/>
  <c r="B24" i="5"/>
  <c r="E23" i="5"/>
  <c r="D23" i="5"/>
  <c r="B23" i="5"/>
  <c r="E22" i="5"/>
  <c r="D22" i="5"/>
  <c r="B22" i="5"/>
  <c r="E21" i="5"/>
  <c r="D21" i="5"/>
  <c r="B21" i="5"/>
  <c r="E20" i="5"/>
  <c r="D20" i="5"/>
  <c r="B20" i="5"/>
  <c r="E19" i="5"/>
  <c r="D19" i="5"/>
  <c r="B19" i="5"/>
  <c r="E18" i="5"/>
  <c r="D18" i="5"/>
  <c r="B18" i="5"/>
  <c r="E17" i="5"/>
  <c r="D17" i="5"/>
  <c r="B17" i="5"/>
  <c r="E16" i="5"/>
  <c r="D16" i="5"/>
  <c r="B16" i="5"/>
  <c r="E15" i="5"/>
  <c r="B15" i="5"/>
</calcChain>
</file>

<file path=xl/sharedStrings.xml><?xml version="1.0" encoding="utf-8"?>
<sst xmlns="http://schemas.openxmlformats.org/spreadsheetml/2006/main" count="683" uniqueCount="262">
  <si>
    <t>IF名</t>
    <rPh sb="2" eb="3">
      <t>メイ</t>
    </rPh>
    <phoneticPr fontId="5"/>
  </si>
  <si>
    <t>IF区分</t>
    <rPh sb="2" eb="4">
      <t>クブン</t>
    </rPh>
    <phoneticPr fontId="5"/>
  </si>
  <si>
    <t>区分</t>
    <rPh sb="0" eb="2">
      <t>クブン</t>
    </rPh>
    <phoneticPr fontId="5"/>
  </si>
  <si>
    <t>NameSpace</t>
    <phoneticPr fontId="5"/>
  </si>
  <si>
    <t>elementFormDefault</t>
    <phoneticPr fontId="5"/>
  </si>
  <si>
    <t>IN</t>
    <phoneticPr fontId="5"/>
  </si>
  <si>
    <t>qualified</t>
    <phoneticPr fontId="5"/>
  </si>
  <si>
    <t>再報告依頼（他事業者）</t>
  </si>
  <si>
    <t>OUT</t>
    <phoneticPr fontId="5"/>
  </si>
  <si>
    <t>qualified</t>
    <phoneticPr fontId="5"/>
  </si>
  <si>
    <t>【INパラメータ一覧】</t>
    <rPh sb="8" eb="10">
      <t>イチラン</t>
    </rPh>
    <phoneticPr fontId="5"/>
  </si>
  <si>
    <t>スキーマ定義</t>
    <rPh sb="4" eb="6">
      <t>テイギ</t>
    </rPh>
    <phoneticPr fontId="5"/>
  </si>
  <si>
    <t>条件</t>
    <rPh sb="0" eb="2">
      <t>ジョウケン</t>
    </rPh>
    <phoneticPr fontId="5"/>
  </si>
  <si>
    <t>最小</t>
  </si>
  <si>
    <t>最大</t>
  </si>
  <si>
    <t>値の
必須／任意</t>
    <rPh sb="0" eb="1">
      <t>アタイ</t>
    </rPh>
    <phoneticPr fontId="5"/>
  </si>
  <si>
    <t>項番</t>
    <phoneticPr fontId="5"/>
  </si>
  <si>
    <t>階層</t>
    <rPh sb="0" eb="2">
      <t>カイソウ</t>
    </rPh>
    <phoneticPr fontId="5"/>
  </si>
  <si>
    <t>項目名</t>
    <rPh sb="2" eb="3">
      <t>メイ</t>
    </rPh>
    <phoneticPr fontId="5"/>
  </si>
  <si>
    <t>IFパラメータKey名</t>
    <phoneticPr fontId="5"/>
  </si>
  <si>
    <t>（※1）</t>
    <phoneticPr fontId="5"/>
  </si>
  <si>
    <t>attr</t>
    <phoneticPr fontId="5"/>
  </si>
  <si>
    <t>型</t>
    <rPh sb="0" eb="1">
      <t>カタ</t>
    </rPh>
    <phoneticPr fontId="5"/>
  </si>
  <si>
    <t>フォーマット</t>
    <phoneticPr fontId="5"/>
  </si>
  <si>
    <t>文字数</t>
    <rPh sb="0" eb="3">
      <t>モジスウ</t>
    </rPh>
    <phoneticPr fontId="5"/>
  </si>
  <si>
    <t>条件番号</t>
    <rPh sb="0" eb="2">
      <t>ジョウケン</t>
    </rPh>
    <rPh sb="2" eb="4">
      <t>バンゴウ</t>
    </rPh>
    <phoneticPr fontId="5"/>
  </si>
  <si>
    <t>コード番号</t>
    <rPh sb="3" eb="5">
      <t>バンゴウ</t>
    </rPh>
    <phoneticPr fontId="5"/>
  </si>
  <si>
    <t>備考</t>
    <rPh sb="0" eb="2">
      <t>ビコウ</t>
    </rPh>
    <phoneticPr fontId="5"/>
  </si>
  <si>
    <t>項目名（管理用）</t>
  </si>
  <si>
    <t>IFパラメータKey名（管理用）</t>
    <phoneticPr fontId="5"/>
  </si>
  <si>
    <t>ＩＦ名称（※2）</t>
    <rPh sb="2" eb="4">
      <t>メイショウ</t>
    </rPh>
    <phoneticPr fontId="5"/>
  </si>
  <si>
    <t>-</t>
  </si>
  <si>
    <t>-</t>
    <phoneticPr fontId="5"/>
  </si>
  <si>
    <t>ヘッダー情報</t>
  </si>
  <si>
    <t>S0742_headerInfo_1</t>
  </si>
  <si>
    <t>string</t>
  </si>
  <si>
    <t>◎</t>
    <phoneticPr fontId="5"/>
  </si>
  <si>
    <t>半角英数字記号</t>
  </si>
  <si>
    <t>36</t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</si>
  <si>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5"/>
  </si>
  <si>
    <t>MSGID</t>
  </si>
  <si>
    <t>message_uuid</t>
  </si>
  <si>
    <t>△</t>
    <phoneticPr fontId="5"/>
  </si>
  <si>
    <t>形式：半角英数字＋記号（ハイフン「-」）</t>
  </si>
  <si>
    <t>BPID</t>
  </si>
  <si>
    <t>receipt_uuid</t>
  </si>
  <si>
    <t>◎</t>
  </si>
  <si>
    <t>タイムスタンプ</t>
  </si>
  <si>
    <t>要求日時</t>
  </si>
  <si>
    <t>send_time</t>
  </si>
  <si>
    <t>半角数字</t>
  </si>
  <si>
    <t>チャネルに対応するコードを設定する（例：光アンバンドル（DF）の場合9)</t>
    <phoneticPr fontId="5"/>
  </si>
  <si>
    <t>チャネル区分</t>
  </si>
  <si>
    <t>S0742_ChannelCode_1</t>
  </si>
  <si>
    <t>シート「Namespace」のIF区分が設定される。</t>
    <phoneticPr fontId="5"/>
  </si>
  <si>
    <t>インタフェース区分</t>
  </si>
  <si>
    <t>S0742_MethodCode_1</t>
  </si>
  <si>
    <t>システム情報</t>
  </si>
  <si>
    <t>S0742_SystemInfo_1</t>
  </si>
  <si>
    <t>オーダ情報</t>
  </si>
  <si>
    <t>S0742_OrderInfo_1</t>
  </si>
  <si>
    <t>オーダ情報詳細</t>
  </si>
  <si>
    <t>S0742_OrderDetailInfo_1</t>
  </si>
  <si>
    <t>S0742_BranchCode_1</t>
  </si>
  <si>
    <t>統合ＳＯ番号</t>
  </si>
  <si>
    <t>S0742_SopfOrderID_1</t>
  </si>
  <si>
    <t>※1　最小／最大はタグの数を示しており、最小「1」は値が設定されない場合空タグ（タグ有／値無）となることを示す。</t>
    <phoneticPr fontId="5"/>
  </si>
  <si>
    <t>最小「0」は、タグ無を許容することを示す。</t>
    <phoneticPr fontId="5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</si>
  <si>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5"/>
  </si>
  <si>
    <t>【OUTパラメータ一覧】</t>
    <rPh sb="9" eb="11">
      <t>イチラン</t>
    </rPh>
    <phoneticPr fontId="5"/>
  </si>
  <si>
    <t>項番</t>
    <phoneticPr fontId="5"/>
  </si>
  <si>
    <t>IFパラメータKey名</t>
    <phoneticPr fontId="5"/>
  </si>
  <si>
    <t>（※1）</t>
    <phoneticPr fontId="5"/>
  </si>
  <si>
    <t>attr</t>
    <phoneticPr fontId="5"/>
  </si>
  <si>
    <t>IFパラメータKey名（管理用）</t>
    <phoneticPr fontId="5"/>
  </si>
  <si>
    <t>-</t>
    <phoneticPr fontId="5"/>
  </si>
  <si>
    <t>◎</t>
    <phoneticPr fontId="5"/>
  </si>
  <si>
    <t>▲</t>
    <phoneticPr fontId="5"/>
  </si>
  <si>
    <t>チャネルに対応するコードを設定する（例：光アンバンドル（DF）の場合9)</t>
    <phoneticPr fontId="5"/>
  </si>
  <si>
    <t>シート「Namespace」のIF区分が設定される。</t>
    <phoneticPr fontId="5"/>
  </si>
  <si>
    <t>依頼機能の処理結果コード</t>
  </si>
  <si>
    <t>処理結果コード</t>
  </si>
  <si>
    <t>S0742_ResultCode_1</t>
  </si>
  <si>
    <t>△</t>
    <phoneticPr fontId="5"/>
  </si>
  <si>
    <t>依頼機能の処理結果詳細コード</t>
  </si>
  <si>
    <t>詳細結果コード</t>
  </si>
  <si>
    <t>S0742_ResultDetailCode_1</t>
  </si>
  <si>
    <t>設備情報</t>
  </si>
  <si>
    <t>S0741_PlantInfo_1</t>
  </si>
  <si>
    <t>設備エラー情報</t>
  </si>
  <si>
    <t>S0741_PlantErrorInfo_1</t>
  </si>
  <si>
    <t>オーダ制御機能部の処理結果コード</t>
  </si>
  <si>
    <t>設備処理結果コード</t>
  </si>
  <si>
    <t>S0742_PlantResultCode_1</t>
  </si>
  <si>
    <t>※1　最小／最大はタグの数を示しており、最小「1」は値が設定されない場合空タグ（タグ有／値無）となることを示す。</t>
    <phoneticPr fontId="5"/>
  </si>
  <si>
    <t>最小「0」は、タグ無を許容することを示す。</t>
    <phoneticPr fontId="5"/>
  </si>
  <si>
    <t>事前照会依頼（他事業者）</t>
    <phoneticPr fontId="4"/>
  </si>
  <si>
    <t>事前照会依頼（他事業者）　インターフェース電文（入力項目）</t>
    <phoneticPr fontId="5"/>
  </si>
  <si>
    <t>事前照会依頼（他事業者）　インターフェース電文（出力項目）</t>
    <phoneticPr fontId="5"/>
  </si>
  <si>
    <t>変更区分</t>
  </si>
  <si>
    <t>事業者ＩＤ</t>
  </si>
  <si>
    <t>申込受領日</t>
  </si>
  <si>
    <t>受付担当：担当者名</t>
  </si>
  <si>
    <t>契約者名</t>
  </si>
  <si>
    <t>ＮＴＴ収容ビルコード</t>
  </si>
  <si>
    <t>接続申込設備名</t>
  </si>
  <si>
    <t>住居形態</t>
  </si>
  <si>
    <t>利用者名</t>
  </si>
  <si>
    <t>フィルタ利用希望有無</t>
  </si>
  <si>
    <t>ビルオーナ／ビル管理者：会社・部署名</t>
  </si>
  <si>
    <t>ビルオーナ／ビル管理者：担当者名</t>
  </si>
  <si>
    <t>ビルオーナ／ビル管理者立会い要否</t>
  </si>
  <si>
    <t>現場調査・工事立会い者：会社・部署名</t>
  </si>
  <si>
    <t>現場調査・工事立会い者：担当者名</t>
  </si>
  <si>
    <t>ＣＤＮ担当者名</t>
  </si>
  <si>
    <t>相互接続点設置予定場所又は光回線設備の利用区間</t>
  </si>
  <si>
    <t>提供を希望する情報</t>
  </si>
  <si>
    <t>提供可能時期の調査範囲</t>
  </si>
  <si>
    <t>分散対象回線ＩＤ</t>
  </si>
  <si>
    <t>半角英数字</t>
  </si>
  <si>
    <t>全角文字</t>
  </si>
  <si>
    <t>半角文字</t>
  </si>
  <si>
    <t>S0742_ContractId_1</t>
    <phoneticPr fontId="4"/>
  </si>
  <si>
    <t>S0742_LineServiceKind_1</t>
    <phoneticPr fontId="4"/>
  </si>
  <si>
    <t>申込サービス</t>
    <phoneticPr fontId="4"/>
  </si>
  <si>
    <t>S0742_ServiceCode_1</t>
    <phoneticPr fontId="4"/>
  </si>
  <si>
    <t>注文種類</t>
    <phoneticPr fontId="4"/>
  </si>
  <si>
    <t>S0742_ServiceActionCode_1</t>
    <phoneticPr fontId="4"/>
  </si>
  <si>
    <t>S0742_ReceiptDate_1</t>
  </si>
  <si>
    <t>S0742_BusinessWitnessFlag_1</t>
  </si>
  <si>
    <t>S0742_AccessOrderName_1</t>
  </si>
  <si>
    <t>S0742_ManagerWitnessFlag_1</t>
  </si>
  <si>
    <t>S0742_ManageName_1</t>
  </si>
  <si>
    <t>S0742_ManageTelNumber_1</t>
  </si>
  <si>
    <t>S0742_ManageFax_1</t>
  </si>
  <si>
    <t>S0742_SpotWorkWitnessFlag_1</t>
  </si>
  <si>
    <t>S0742_WitnessCompany_1</t>
  </si>
  <si>
    <t>S0742_WitnessPersonName_1</t>
  </si>
  <si>
    <t>S0742_WitnessTelNumber_1</t>
  </si>
  <si>
    <t>S0742_WitnessFax_1</t>
  </si>
  <si>
    <t>S0742_EnterpriseId_1</t>
  </si>
  <si>
    <t>S0742_NTTBlcd_1</t>
  </si>
  <si>
    <t>S0742_CordinateRequestClass_1</t>
  </si>
  <si>
    <t>S0742_ServiceContractInfo_1</t>
  </si>
  <si>
    <t>S0742_OrderClass_1</t>
  </si>
  <si>
    <t>S0742_ContractorName_1</t>
  </si>
  <si>
    <t>S0742_ResidenceStatus_1</t>
  </si>
  <si>
    <t>S0741_PlantInfo_1</t>
    <phoneticPr fontId="5"/>
  </si>
  <si>
    <t>S0741_CDNCompany_1</t>
  </si>
  <si>
    <t>S0741_CDNName_1</t>
  </si>
  <si>
    <t>S0741_CDNTelNumber_1</t>
  </si>
  <si>
    <t>S0741_CDNMail_1</t>
  </si>
  <si>
    <t>S0742_ReceiptName_1</t>
  </si>
  <si>
    <t>S0742_BuildingManageCompany_1</t>
  </si>
  <si>
    <t>S0742_JunctionPointOrOpticalLineUseRange_1</t>
  </si>
  <si>
    <t>S0742_OfferRequestInfo_1</t>
  </si>
  <si>
    <t>S0742_DispersionTargetLineId_1</t>
  </si>
  <si>
    <t>S0742_UserName_1</t>
  </si>
  <si>
    <t>S0741_OpticalLineUseFilterFlag_1</t>
  </si>
  <si>
    <t>S0742_TapeDispersionRequest_1</t>
  </si>
  <si>
    <t>半角数字</t>
    <phoneticPr fontId="5"/>
  </si>
  <si>
    <t>○</t>
    <phoneticPr fontId="4"/>
  </si>
  <si>
    <t>申込回線サービス種別</t>
    <phoneticPr fontId="4"/>
  </si>
  <si>
    <t>△</t>
  </si>
  <si>
    <t>△</t>
    <phoneticPr fontId="5"/>
  </si>
  <si>
    <t>利用部門管理番号</t>
    <phoneticPr fontId="4"/>
  </si>
  <si>
    <t>ＣＤＮ会社・部署名</t>
    <phoneticPr fontId="4"/>
  </si>
  <si>
    <t>http://schema.S0742.ntt-east.co.jp/soap/pd/darkfiber/requestPreFiberOrderOtherCarrier/In</t>
    <phoneticPr fontId="4"/>
  </si>
  <si>
    <t>http://schema.S0742.ntt-east.co.jp/soap/pd/darkfiber/requestPreFiberOrderOtherCarrier/Out</t>
    <phoneticPr fontId="4"/>
  </si>
  <si>
    <t>S0742_requestPreFiberOrderOtherCarrierIn_IN_1</t>
    <phoneticPr fontId="5"/>
  </si>
  <si>
    <t>S0742_requestPreFiberOrderOtherCarrierOut_OUT_1</t>
    <phoneticPr fontId="5"/>
  </si>
  <si>
    <t>S0742_OfferEstimatedResearchRange_1</t>
    <phoneticPr fontId="4"/>
  </si>
  <si>
    <t>S0742_TransmissinLossPreInquiryTime_1</t>
    <phoneticPr fontId="4"/>
  </si>
  <si>
    <t>S0742_TapeDispersionOriginLineClass_1</t>
    <phoneticPr fontId="4"/>
  </si>
  <si>
    <t>S0742_PreInquiryOfferEstimatedTime_1</t>
    <phoneticPr fontId="4"/>
  </si>
  <si>
    <t>-</t>
    <phoneticPr fontId="4"/>
  </si>
  <si>
    <t>その他現場立会い要否</t>
    <phoneticPr fontId="4"/>
  </si>
  <si>
    <t>営業担当者立会い要否</t>
    <phoneticPr fontId="4"/>
  </si>
  <si>
    <t>事前照会（伝送損失）依頼</t>
    <phoneticPr fontId="4"/>
  </si>
  <si>
    <t>事前照会（提供可能時期）依頼</t>
    <phoneticPr fontId="4"/>
  </si>
  <si>
    <t>テープ分散（依頼）</t>
    <phoneticPr fontId="4"/>
  </si>
  <si>
    <t>チャネル区分</t>
    <rPh sb="4" eb="6">
      <t>クブン</t>
    </rPh>
    <phoneticPr fontId="5"/>
  </si>
  <si>
    <t>インタフェース区分</t>
    <rPh sb="7" eb="9">
      <t>クブン</t>
    </rPh>
    <phoneticPr fontId="5"/>
  </si>
  <si>
    <t>統合ＳＯ番号</t>
    <phoneticPr fontId="4"/>
  </si>
  <si>
    <t>支店コード</t>
    <phoneticPr fontId="4"/>
  </si>
  <si>
    <t>ＣＤＮ実施依頼区分</t>
    <phoneticPr fontId="4"/>
  </si>
  <si>
    <t>契約サービス</t>
    <phoneticPr fontId="4"/>
  </si>
  <si>
    <t>「5：不要」固定</t>
    <rPh sb="6" eb="8">
      <t>コテイ</t>
    </rPh>
    <phoneticPr fontId="4"/>
  </si>
  <si>
    <t>テープ分散元回線区分</t>
    <phoneticPr fontId="4"/>
  </si>
  <si>
    <t>「テープ分散（依頼）」が「1:有」の場合のみ必須とする。</t>
    <phoneticPr fontId="4"/>
  </si>
  <si>
    <t>申込サービスがダークファイバの場合、必須入力とする。　*1
注）*1：ダークファイバは‘100021’（光アンバンドル＜ｱﾝﾊﾞﾝﾄﾞﾙ＞）とする。</t>
    <phoneticPr fontId="4"/>
  </si>
  <si>
    <t>wstring</t>
  </si>
  <si>
    <t>wstring</t>
    <phoneticPr fontId="4"/>
  </si>
  <si>
    <t>正規表現</t>
  </si>
  <si>
    <t>[0-9]{4}[01][0-9][0-3][0-9][0-2][0-9][0-5][0-9][0-5][0-9][0-9]{3}</t>
    <phoneticPr fontId="5"/>
  </si>
  <si>
    <t>正規表現</t>
    <rPh sb="0" eb="2">
      <t>セイキ</t>
    </rPh>
    <rPh sb="2" eb="4">
      <t>ヒョウゲン</t>
    </rPh>
    <phoneticPr fontId="5"/>
  </si>
  <si>
    <t>[0-9]{4}[01][0-9][0-3][0-9][0-2][0-9][0-5][0-9][0-5][0-9][0-9]{3}</t>
    <phoneticPr fontId="5"/>
  </si>
  <si>
    <t>[0-9]+</t>
  </si>
  <si>
    <t>[0-9]{18}</t>
  </si>
  <si>
    <t>[0-9]{3}</t>
  </si>
  <si>
    <t>[0-9]{2}</t>
    <phoneticPr fontId="5"/>
  </si>
  <si>
    <t>[0-9A-Za-z]{5}</t>
    <phoneticPr fontId="4"/>
  </si>
  <si>
    <t>[0-9]{8}</t>
  </si>
  <si>
    <t>[0-9]{1}</t>
  </si>
  <si>
    <t>[0-9]{10}</t>
  </si>
  <si>
    <t>[0-9A-Za-z]{9}</t>
    <phoneticPr fontId="4"/>
  </si>
  <si>
    <t>[0-9A-Za-z]{1}</t>
    <phoneticPr fontId="4"/>
  </si>
  <si>
    <t>[0-9]{6}</t>
  </si>
  <si>
    <t>[0-9]{2}</t>
  </si>
  <si>
    <t>-</t>
    <phoneticPr fontId="5"/>
  </si>
  <si>
    <t>[0-9]{8}</t>
    <phoneticPr fontId="4"/>
  </si>
  <si>
    <t>[0-9]{3}</t>
    <phoneticPr fontId="4"/>
  </si>
  <si>
    <t>[0-9A-Za-z]{4,5}</t>
  </si>
  <si>
    <t>YYYYMMDDhhmmssSSS</t>
    <phoneticPr fontId="5"/>
  </si>
  <si>
    <t>設置場所住所（ハイレベル）</t>
  </si>
  <si>
    <t>設置場所：住所（小字・番地号）</t>
  </si>
  <si>
    <t>建物名１</t>
  </si>
  <si>
    <t>建物名２</t>
  </si>
  <si>
    <t>建物名３</t>
  </si>
  <si>
    <t>設置場所：様方等</t>
  </si>
  <si>
    <t>記事欄（お客様情報）</t>
  </si>
  <si>
    <t>記事欄（受付関連）</t>
  </si>
  <si>
    <t>半角数字</t>
    <rPh sb="2" eb="4">
      <t>スウジ</t>
    </rPh>
    <phoneticPr fontId="5"/>
  </si>
  <si>
    <t>S0742_UserFax_1</t>
    <phoneticPr fontId="4"/>
  </si>
  <si>
    <t>S0741_CDNFax_1</t>
    <phoneticPr fontId="4"/>
  </si>
  <si>
    <t>S0742_SpecificMemo_1</t>
    <phoneticPr fontId="4"/>
  </si>
  <si>
    <t>S0742_ReceiptTaskMemo_1</t>
    <phoneticPr fontId="4"/>
  </si>
  <si>
    <t>S0742_SetLowAddress_1</t>
  </si>
  <si>
    <t>S0742_SetBuildingName_1</t>
  </si>
  <si>
    <t>S0742_SetFloor_1</t>
  </si>
  <si>
    <t>S0742_SetRoomNumber_1</t>
  </si>
  <si>
    <t>S0742_SetTenantName_1</t>
  </si>
  <si>
    <t>S0742_SetHighAddress_1</t>
  </si>
  <si>
    <t>利用者：連絡先電話番号</t>
    <phoneticPr fontId="4"/>
  </si>
  <si>
    <t>S0742_UserTelNumber_1</t>
    <phoneticPr fontId="4"/>
  </si>
  <si>
    <t>wstring</t>
    <phoneticPr fontId="4"/>
  </si>
  <si>
    <t>wstring</t>
    <phoneticPr fontId="4"/>
  </si>
  <si>
    <t>string</t>
    <phoneticPr fontId="4"/>
  </si>
  <si>
    <t>[0-9]{1,11}</t>
  </si>
  <si>
    <t>全角文字</t>
    <phoneticPr fontId="4"/>
  </si>
  <si>
    <t>半角数字</t>
    <phoneticPr fontId="4"/>
  </si>
  <si>
    <t>営業担当：担当者名</t>
    <rPh sb="0" eb="4">
      <t>エイギョウタントウ</t>
    </rPh>
    <rPh sb="5" eb="8">
      <t>タントウシャ</t>
    </rPh>
    <rPh sb="8" eb="9">
      <t>メイ</t>
    </rPh>
    <phoneticPr fontId="4"/>
  </si>
  <si>
    <t>営業担当：会社・部署名</t>
    <rPh sb="0" eb="4">
      <t>エイギョウタントウ</t>
    </rPh>
    <rPh sb="5" eb="7">
      <t>カイシャ</t>
    </rPh>
    <rPh sb="8" eb="10">
      <t>ブショ</t>
    </rPh>
    <rPh sb="10" eb="11">
      <t>メイ</t>
    </rPh>
    <phoneticPr fontId="4"/>
  </si>
  <si>
    <t>営業担当：電話番号</t>
    <rPh sb="5" eb="7">
      <t>デンワ</t>
    </rPh>
    <rPh sb="7" eb="9">
      <t>バンゴウ</t>
    </rPh>
    <phoneticPr fontId="4"/>
  </si>
  <si>
    <t>S0742_BusinessmanName_1</t>
  </si>
  <si>
    <t>S0742_BusinessCompany_1</t>
  </si>
  <si>
    <t>S0742_BusinessTelNumber_1</t>
  </si>
  <si>
    <t>[0-9]{2}</t>
    <phoneticPr fontId="4"/>
  </si>
  <si>
    <t>[0-9]{2}</t>
    <phoneticPr fontId="4"/>
  </si>
  <si>
    <t>[0-9A-Za-z]｛1,20}</t>
    <phoneticPr fontId="4"/>
  </si>
  <si>
    <t>[0-9]{1,11}</t>
    <phoneticPr fontId="4"/>
  </si>
  <si>
    <t>[0-9]{2}</t>
    <phoneticPr fontId="4"/>
  </si>
  <si>
    <t>[0-9]{1,11}</t>
    <phoneticPr fontId="4"/>
  </si>
  <si>
    <t>ビルオーナ／ビル管理者：電話番号</t>
    <phoneticPr fontId="4"/>
  </si>
  <si>
    <t>ビルオーナ／ビル管理者：ＦＡＸ番号</t>
    <phoneticPr fontId="4"/>
  </si>
  <si>
    <t>現場調査・工事立会い者：電話番号</t>
    <phoneticPr fontId="4"/>
  </si>
  <si>
    <t>現場調査・工事立会い者：ＦＡＸ番号</t>
    <phoneticPr fontId="4"/>
  </si>
  <si>
    <t>利用者：ＦＡＸ番号</t>
    <phoneticPr fontId="4"/>
  </si>
  <si>
    <t>ＣＤＮ担当者電話番号</t>
    <phoneticPr fontId="4"/>
  </si>
  <si>
    <t>ＣＤＮ担当者ＦＡＸ番号</t>
    <phoneticPr fontId="4"/>
  </si>
  <si>
    <t>ＣＤＮ担当者メールアドレス</t>
    <phoneticPr fontId="4"/>
  </si>
  <si>
    <t>.{1,60}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</si>
</sst>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5" borderId="37" applyFont="0" applyFill="0" applyBorder="0" applyAlignment="0">
      <alignment horizontal="center" vertical="center" wrapText="1"/>
    </xf>
    <xf numFmtId="0" fontId="6" fillId="0" borderId="0"/>
    <xf numFmtId="0" fontId="6" fillId="0" borderId="0"/>
    <xf numFmtId="0" fontId="1" fillId="0" borderId="0">
      <alignment vertical="center"/>
    </xf>
    <xf numFmtId="0" fontId="2" fillId="0" borderId="0">
      <alignment vertical="center"/>
    </xf>
  </cellStyleXfs>
  <cellXfs count="116">
    <xf numFmtId="0" fontId="0" fillId="0" borderId="0" xfId="0"/>
    <xf numFmtId="0" fontId="2" fillId="0" borderId="0" xfId="1"/>
    <xf numFmtId="0" fontId="6" fillId="0" borderId="3" xfId="1" quotePrefix="1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vertical="center"/>
    </xf>
    <xf numFmtId="0" fontId="6" fillId="0" borderId="3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Fill="1"/>
    <xf numFmtId="0" fontId="7" fillId="0" borderId="0" xfId="1" applyFont="1"/>
    <xf numFmtId="0" fontId="6" fillId="0" borderId="0" xfId="1" applyFont="1"/>
    <xf numFmtId="0" fontId="6" fillId="0" borderId="0" xfId="1" applyFont="1" applyBorder="1"/>
    <xf numFmtId="0" fontId="8" fillId="3" borderId="0" xfId="1" applyFont="1" applyFill="1"/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Continuous" wrapText="1"/>
    </xf>
    <xf numFmtId="0" fontId="3" fillId="2" borderId="10" xfId="1" applyFont="1" applyFill="1" applyBorder="1" applyAlignment="1">
      <alignment horizontal="centerContinuous" wrapText="1"/>
    </xf>
    <xf numFmtId="0" fontId="3" fillId="2" borderId="10" xfId="1" applyFont="1" applyFill="1" applyBorder="1" applyAlignment="1">
      <alignment horizontal="centerContinuous"/>
    </xf>
    <xf numFmtId="0" fontId="3" fillId="2" borderId="11" xfId="1" applyFont="1" applyFill="1" applyBorder="1" applyAlignment="1">
      <alignment horizontal="centerContinuous" wrapText="1"/>
    </xf>
    <xf numFmtId="0" fontId="3" fillId="2" borderId="11" xfId="1" applyFont="1" applyFill="1" applyBorder="1" applyAlignment="1">
      <alignment horizontal="centerContinuous"/>
    </xf>
    <xf numFmtId="0" fontId="3" fillId="2" borderId="7" xfId="1" applyFont="1" applyFill="1" applyBorder="1" applyAlignment="1"/>
    <xf numFmtId="0" fontId="3" fillId="2" borderId="12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 wrapText="1"/>
    </xf>
    <xf numFmtId="0" fontId="3" fillId="2" borderId="17" xfId="1" applyFont="1" applyFill="1" applyBorder="1" applyAlignment="1">
      <alignment horizontal="centerContinuous"/>
    </xf>
    <xf numFmtId="0" fontId="3" fillId="2" borderId="17" xfId="1" applyFont="1" applyFill="1" applyBorder="1" applyAlignment="1">
      <alignment horizontal="centerContinuous" wrapText="1"/>
    </xf>
    <xf numFmtId="0" fontId="3" fillId="2" borderId="18" xfId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18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/>
    </xf>
    <xf numFmtId="0" fontId="3" fillId="2" borderId="22" xfId="1" applyFont="1" applyFill="1" applyBorder="1" applyAlignment="1">
      <alignment horizontal="centerContinuous"/>
    </xf>
    <xf numFmtId="0" fontId="3" fillId="2" borderId="23" xfId="1" applyFont="1" applyFill="1" applyBorder="1" applyAlignment="1">
      <alignment horizontal="center" wrapText="1"/>
    </xf>
    <xf numFmtId="0" fontId="3" fillId="2" borderId="21" xfId="1" applyFont="1" applyFill="1" applyBorder="1" applyAlignment="1">
      <alignment horizontal="center" wrapText="1"/>
    </xf>
    <xf numFmtId="0" fontId="3" fillId="2" borderId="24" xfId="1" applyFont="1" applyFill="1" applyBorder="1" applyAlignment="1">
      <alignment horizontal="center"/>
    </xf>
    <xf numFmtId="0" fontId="8" fillId="4" borderId="25" xfId="1" applyFont="1" applyFill="1" applyBorder="1" applyAlignment="1">
      <alignment horizontal="centerContinuous"/>
    </xf>
    <xf numFmtId="0" fontId="8" fillId="4" borderId="24" xfId="1" applyFont="1" applyFill="1" applyBorder="1" applyAlignment="1">
      <alignment horizontal="center"/>
    </xf>
    <xf numFmtId="0" fontId="6" fillId="0" borderId="0" xfId="1" applyFont="1" applyFill="1" applyAlignment="1">
      <alignment vertical="top"/>
    </xf>
    <xf numFmtId="0" fontId="6" fillId="0" borderId="26" xfId="1" applyFont="1" applyFill="1" applyBorder="1" applyAlignment="1">
      <alignment horizontal="right" vertical="top"/>
    </xf>
    <xf numFmtId="0" fontId="6" fillId="0" borderId="3" xfId="2" applyFont="1" applyFill="1" applyBorder="1" applyAlignment="1">
      <alignment horizontal="right" vertical="top"/>
    </xf>
    <xf numFmtId="0" fontId="6" fillId="0" borderId="3" xfId="2" applyFont="1" applyFill="1" applyBorder="1" applyAlignment="1">
      <alignment vertical="top"/>
    </xf>
    <xf numFmtId="0" fontId="6" fillId="0" borderId="27" xfId="1" applyFont="1" applyFill="1" applyBorder="1" applyAlignment="1">
      <alignment vertical="top"/>
    </xf>
    <xf numFmtId="0" fontId="6" fillId="0" borderId="3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left" vertical="top"/>
    </xf>
    <xf numFmtId="49" fontId="6" fillId="0" borderId="3" xfId="1" applyNumberFormat="1" applyFont="1" applyFill="1" applyBorder="1" applyAlignment="1">
      <alignment horizontal="left" vertical="top"/>
    </xf>
    <xf numFmtId="0" fontId="6" fillId="0" borderId="28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vertical="top"/>
    </xf>
    <xf numFmtId="0" fontId="6" fillId="0" borderId="29" xfId="1" applyFont="1" applyFill="1" applyBorder="1" applyAlignment="1">
      <alignment horizontal="left" vertical="top"/>
    </xf>
    <xf numFmtId="0" fontId="6" fillId="0" borderId="28" xfId="1" applyFont="1" applyFill="1" applyBorder="1" applyAlignment="1">
      <alignment horizontal="left" vertical="top"/>
    </xf>
    <xf numFmtId="49" fontId="6" fillId="0" borderId="3" xfId="1" applyNumberFormat="1" applyFont="1" applyFill="1" applyBorder="1" applyAlignment="1">
      <alignment horizontal="center" vertical="top"/>
    </xf>
    <xf numFmtId="0" fontId="6" fillId="0" borderId="3" xfId="1" applyFont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30" xfId="1" applyFont="1" applyFill="1" applyBorder="1" applyAlignment="1">
      <alignment horizontal="right" vertical="top"/>
    </xf>
    <xf numFmtId="0" fontId="6" fillId="0" borderId="31" xfId="2" applyFont="1" applyFill="1" applyBorder="1" applyAlignment="1">
      <alignment horizontal="right" vertical="top"/>
    </xf>
    <xf numFmtId="0" fontId="6" fillId="0" borderId="32" xfId="1" applyFont="1" applyFill="1" applyBorder="1" applyAlignment="1">
      <alignment vertical="top"/>
    </xf>
    <xf numFmtId="0" fontId="6" fillId="0" borderId="31" xfId="1" applyFont="1" applyFill="1" applyBorder="1" applyAlignment="1">
      <alignment horizontal="center" vertical="top" wrapText="1"/>
    </xf>
    <xf numFmtId="0" fontId="6" fillId="0" borderId="31" xfId="1" applyFont="1" applyFill="1" applyBorder="1" applyAlignment="1">
      <alignment horizontal="left" vertical="top"/>
    </xf>
    <xf numFmtId="49" fontId="6" fillId="0" borderId="31" xfId="1" applyNumberFormat="1" applyFont="1" applyFill="1" applyBorder="1" applyAlignment="1">
      <alignment horizontal="left" vertical="top"/>
    </xf>
    <xf numFmtId="0" fontId="6" fillId="0" borderId="33" xfId="1" applyFont="1" applyFill="1" applyBorder="1" applyAlignment="1">
      <alignment horizontal="left" vertical="top" wrapText="1"/>
    </xf>
    <xf numFmtId="0" fontId="6" fillId="0" borderId="34" xfId="1" applyFont="1" applyFill="1" applyBorder="1" applyAlignment="1">
      <alignment horizontal="left" vertical="top"/>
    </xf>
    <xf numFmtId="0" fontId="6" fillId="0" borderId="33" xfId="1" applyFont="1" applyFill="1" applyBorder="1" applyAlignment="1">
      <alignment horizontal="left" vertical="top"/>
    </xf>
    <xf numFmtId="0" fontId="6" fillId="0" borderId="0" xfId="1" applyFont="1" applyAlignment="1">
      <alignment horizontal="left" indent="1"/>
    </xf>
    <xf numFmtId="0" fontId="8" fillId="0" borderId="0" xfId="1" applyFont="1" applyFill="1" applyAlignment="1">
      <alignment vertical="top"/>
    </xf>
    <xf numFmtId="0" fontId="6" fillId="0" borderId="3" xfId="1" applyFont="1" applyFill="1" applyBorder="1" applyAlignment="1">
      <alignment horizontal="left" vertical="top" wrapText="1"/>
    </xf>
    <xf numFmtId="0" fontId="6" fillId="0" borderId="35" xfId="1" applyFont="1" applyFill="1" applyBorder="1" applyAlignment="1">
      <alignment horizontal="right" vertical="top"/>
    </xf>
    <xf numFmtId="0" fontId="6" fillId="0" borderId="36" xfId="1" applyFont="1" applyFill="1" applyBorder="1" applyAlignment="1">
      <alignment horizontal="right" vertical="top"/>
    </xf>
    <xf numFmtId="0" fontId="6" fillId="0" borderId="29" xfId="0" applyFont="1" applyFill="1" applyBorder="1" applyAlignment="1">
      <alignment horizontal="left" vertical="top"/>
    </xf>
    <xf numFmtId="0" fontId="6" fillId="0" borderId="28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49" fontId="6" fillId="0" borderId="3" xfId="0" applyNumberFormat="1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6" fillId="0" borderId="0" xfId="0" applyFont="1"/>
    <xf numFmtId="0" fontId="6" fillId="0" borderId="0" xfId="0" applyFont="1" applyFill="1"/>
    <xf numFmtId="0" fontId="3" fillId="2" borderId="10" xfId="0" applyFont="1" applyFill="1" applyBorder="1" applyAlignment="1">
      <alignment horizontal="centerContinuous" wrapText="1"/>
    </xf>
    <xf numFmtId="0" fontId="3" fillId="2" borderId="15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6" borderId="38" xfId="0" applyFont="1" applyFill="1" applyBorder="1"/>
    <xf numFmtId="0" fontId="6" fillId="6" borderId="39" xfId="0" applyFont="1" applyFill="1" applyBorder="1"/>
    <xf numFmtId="0" fontId="6" fillId="6" borderId="40" xfId="0" applyFont="1" applyFill="1" applyBorder="1" applyAlignment="1">
      <alignment horizontal="center"/>
    </xf>
    <xf numFmtId="0" fontId="6" fillId="0" borderId="28" xfId="0" applyFont="1" applyFill="1" applyBorder="1" applyAlignment="1">
      <alignment vertical="top"/>
    </xf>
    <xf numFmtId="0" fontId="6" fillId="0" borderId="28" xfId="0" applyFont="1" applyFill="1" applyBorder="1" applyAlignment="1">
      <alignment vertical="top" wrapText="1"/>
    </xf>
    <xf numFmtId="0" fontId="6" fillId="0" borderId="28" xfId="4" applyFont="1" applyFill="1" applyBorder="1" applyAlignment="1">
      <alignment vertical="top" wrapText="1"/>
    </xf>
    <xf numFmtId="0" fontId="6" fillId="0" borderId="28" xfId="5" applyFont="1" applyFill="1" applyBorder="1" applyAlignment="1">
      <alignment vertical="top" wrapText="1"/>
    </xf>
    <xf numFmtId="0" fontId="6" fillId="6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vertical="top"/>
    </xf>
    <xf numFmtId="0" fontId="6" fillId="0" borderId="42" xfId="4" applyFont="1" applyFill="1" applyBorder="1" applyAlignment="1">
      <alignment vertical="top" wrapText="1"/>
    </xf>
    <xf numFmtId="0" fontId="6" fillId="0" borderId="43" xfId="4" applyFont="1" applyFill="1" applyBorder="1" applyAlignment="1">
      <alignment vertical="top" wrapText="1"/>
    </xf>
    <xf numFmtId="0" fontId="6" fillId="6" borderId="44" xfId="0" applyFont="1" applyFill="1" applyBorder="1"/>
    <xf numFmtId="0" fontId="6" fillId="6" borderId="45" xfId="0" applyFont="1" applyFill="1" applyBorder="1"/>
    <xf numFmtId="0" fontId="6" fillId="0" borderId="28" xfId="0" applyFont="1" applyFill="1" applyBorder="1" applyAlignment="1">
      <alignment horizontal="left" vertical="top" wrapText="1"/>
    </xf>
    <xf numFmtId="0" fontId="6" fillId="0" borderId="33" xfId="4" applyFont="1" applyFill="1" applyBorder="1" applyAlignment="1">
      <alignment vertical="top" wrapText="1"/>
    </xf>
    <xf numFmtId="0" fontId="6" fillId="0" borderId="27" xfId="0" applyFont="1" applyFill="1" applyBorder="1" applyAlignment="1">
      <alignment horizontal="left" vertical="top"/>
    </xf>
    <xf numFmtId="0" fontId="6" fillId="0" borderId="46" xfId="4" applyFont="1" applyFill="1" applyBorder="1" applyAlignment="1">
      <alignment vertical="top" wrapText="1"/>
    </xf>
    <xf numFmtId="0" fontId="6" fillId="0" borderId="47" xfId="4" applyFont="1" applyFill="1" applyBorder="1" applyAlignment="1">
      <alignment vertical="top" wrapText="1"/>
    </xf>
    <xf numFmtId="0" fontId="6" fillId="0" borderId="45" xfId="4" applyFill="1" applyBorder="1" applyAlignment="1">
      <alignment vertical="top" wrapText="1"/>
    </xf>
    <xf numFmtId="0" fontId="6" fillId="0" borderId="3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horizontal="center" vertical="center"/>
    </xf>
    <xf numFmtId="0" fontId="6" fillId="0" borderId="4" xfId="1" quotePrefix="1" applyFont="1" applyFill="1" applyBorder="1" applyAlignment="1">
      <alignment horizontal="center" vertical="center"/>
    </xf>
    <xf numFmtId="0" fontId="6" fillId="0" borderId="5" xfId="1" quotePrefix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wrapText="1"/>
    </xf>
    <xf numFmtId="0" fontId="3" fillId="2" borderId="21" xfId="1" applyFont="1" applyFill="1" applyBorder="1" applyAlignment="1">
      <alignment horizontal="center" wrapText="1"/>
    </xf>
  </cellXfs>
  <cellStyles count="8">
    <cellStyle name="validator" xfId="3"/>
    <cellStyle name="標準" xfId="0" builtinId="0"/>
    <cellStyle name="標準 2" xfId="1"/>
    <cellStyle name="標準 2 2" xfId="7"/>
    <cellStyle name="標準 2 3" xfId="4"/>
    <cellStyle name="標準 3" xfId="6"/>
    <cellStyle name="標準_soDtd（Ｂフレッツ）_phase16まで" xfId="5"/>
    <cellStyle name="標準_WEB即決連携IF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34450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34450" y="628650"/>
          <a:ext cx="203835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23448</xdr:colOff>
      <xdr:row>28</xdr:row>
      <xdr:rowOff>19050</xdr:rowOff>
    </xdr:from>
    <xdr:to>
      <xdr:col>5</xdr:col>
      <xdr:colOff>428626</xdr:colOff>
      <xdr:row>29</xdr:row>
      <xdr:rowOff>9525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6738573" y="517207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219075</xdr:colOff>
      <xdr:row>31</xdr:row>
      <xdr:rowOff>75833</xdr:rowOff>
    </xdr:from>
    <xdr:to>
      <xdr:col>9</xdr:col>
      <xdr:colOff>21088</xdr:colOff>
      <xdr:row>32</xdr:row>
      <xdr:rowOff>105170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7391400" y="4952633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398586</xdr:colOff>
      <xdr:row>29</xdr:row>
      <xdr:rowOff>0</xdr:rowOff>
    </xdr:from>
    <xdr:to>
      <xdr:col>7</xdr:col>
      <xdr:colOff>17585</xdr:colOff>
      <xdr:row>31</xdr:row>
      <xdr:rowOff>100012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 flipH="1" flipV="1">
          <a:off x="7570911" y="4591050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9096375" y="2590800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171450</xdr:rowOff>
    </xdr:from>
    <xdr:to>
      <xdr:col>9</xdr:col>
      <xdr:colOff>676275</xdr:colOff>
      <xdr:row>17</xdr:row>
      <xdr:rowOff>19050</xdr:rowOff>
    </xdr:to>
    <xdr:cxnSp macro="">
      <xdr:nvCxnSpPr>
        <xdr:cNvPr id="8" name="AutoShape 1"/>
        <xdr:cNvCxnSpPr>
          <a:cxnSpLocks noChangeShapeType="1"/>
        </xdr:cNvCxnSpPr>
      </xdr:nvCxnSpPr>
      <xdr:spPr bwMode="auto">
        <a:xfrm flipH="1">
          <a:off x="9601201" y="2466975"/>
          <a:ext cx="161924" cy="133350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200025</xdr:colOff>
      <xdr:row>16</xdr:row>
      <xdr:rowOff>9525</xdr:rowOff>
    </xdr:from>
    <xdr:to>
      <xdr:col>10</xdr:col>
      <xdr:colOff>1154563</xdr:colOff>
      <xdr:row>16</xdr:row>
      <xdr:rowOff>181737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9286875" y="230505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E9" sqref="E9"/>
    </sheetView>
  </sheetViews>
  <sheetFormatPr defaultColWidth="9" defaultRowHeight="13.5" x14ac:dyDescent="0.15"/>
  <cols>
    <col min="1" max="1" width="5" style="1" customWidth="1"/>
    <col min="2" max="2" width="28.125" style="1" bestFit="1" customWidth="1"/>
    <col min="3" max="3" width="6.25" style="1" bestFit="1" customWidth="1"/>
    <col min="4" max="4" width="4.75" style="1" bestFit="1" customWidth="1"/>
    <col min="5" max="5" width="68.875" style="1" bestFit="1" customWidth="1"/>
    <col min="6" max="6" width="17.375" style="1" bestFit="1" customWidth="1"/>
    <col min="7" max="16384" width="9" style="1"/>
  </cols>
  <sheetData>
    <row r="2" spans="2:6" x14ac:dyDescent="0.15">
      <c r="B2" s="109" t="s">
        <v>0</v>
      </c>
      <c r="C2" s="109" t="s">
        <v>1</v>
      </c>
      <c r="D2" s="109" t="s">
        <v>2</v>
      </c>
      <c r="E2" s="109" t="s">
        <v>3</v>
      </c>
      <c r="F2" s="109" t="s">
        <v>4</v>
      </c>
    </row>
    <row r="3" spans="2:6" x14ac:dyDescent="0.15">
      <c r="B3" s="110"/>
      <c r="C3" s="110"/>
      <c r="D3" s="110"/>
      <c r="E3" s="110"/>
      <c r="F3" s="110"/>
    </row>
    <row r="4" spans="2:6" x14ac:dyDescent="0.15">
      <c r="B4" s="111" t="s">
        <v>96</v>
      </c>
      <c r="C4" s="112">
        <v>158</v>
      </c>
      <c r="D4" s="2" t="s">
        <v>5</v>
      </c>
      <c r="E4" s="3" t="s">
        <v>167</v>
      </c>
      <c r="F4" s="4" t="s">
        <v>6</v>
      </c>
    </row>
    <row r="5" spans="2:6" x14ac:dyDescent="0.15">
      <c r="B5" s="111" t="s">
        <v>7</v>
      </c>
      <c r="C5" s="113">
        <v>154</v>
      </c>
      <c r="D5" s="2" t="s">
        <v>8</v>
      </c>
      <c r="E5" s="3" t="s">
        <v>168</v>
      </c>
      <c r="F5" s="4" t="s">
        <v>9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4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&amp;R&amp;"ＭＳ ゴシック,標準"&amp;9&amp;KFF0000 2020-3_45　全面追加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85"/>
  <sheetViews>
    <sheetView showGridLines="0" view="pageBreakPreview" topLeftCell="A61" zoomScaleNormal="100" zoomScaleSheetLayoutView="100" workbookViewId="0">
      <selection activeCell="A83" sqref="A83"/>
    </sheetView>
  </sheetViews>
  <sheetFormatPr defaultColWidth="9" defaultRowHeight="11.25" x14ac:dyDescent="0.15"/>
  <cols>
    <col min="1" max="1" width="3.625" style="12" customWidth="1"/>
    <col min="2" max="2" width="5.5" style="12" customWidth="1"/>
    <col min="3" max="3" width="12.5" style="12" customWidth="1"/>
    <col min="4" max="4" width="34" style="12" customWidth="1"/>
    <col min="5" max="5" width="36.375" style="12" bestFit="1" customWidth="1"/>
    <col min="6" max="8" width="5.75" style="12" customWidth="1"/>
    <col min="9" max="9" width="7.875" style="12" customWidth="1"/>
    <col min="10" max="10" width="10" style="12" customWidth="1"/>
    <col min="11" max="11" width="27.875" style="79" customWidth="1"/>
    <col min="12" max="12" width="15.25" style="12" bestFit="1" customWidth="1"/>
    <col min="13" max="15" width="10.25" style="12" customWidth="1"/>
    <col min="16" max="16" width="40" style="12" customWidth="1"/>
    <col min="17" max="17" width="3.125" style="13" customWidth="1"/>
    <col min="18" max="18" width="39.25" style="12" customWidth="1"/>
    <col min="19" max="19" width="43.375" style="12" customWidth="1"/>
    <col min="20" max="20" width="23.875" style="80" customWidth="1"/>
    <col min="21" max="26" width="9" style="10"/>
    <col min="27" max="16384" width="9" style="12"/>
  </cols>
  <sheetData>
    <row r="3" spans="1:26" s="7" customFormat="1" x14ac:dyDescent="0.15">
      <c r="A3" s="5"/>
      <c r="B3" s="5"/>
      <c r="C3" s="5"/>
      <c r="D3" s="5"/>
      <c r="E3" s="5"/>
      <c r="F3" s="5"/>
      <c r="G3" s="6"/>
      <c r="I3" s="6"/>
      <c r="J3" s="8"/>
      <c r="K3" s="78"/>
      <c r="Q3" s="9"/>
      <c r="R3" s="6"/>
      <c r="T3" s="88"/>
      <c r="U3" s="5"/>
      <c r="V3" s="5"/>
      <c r="W3" s="5"/>
      <c r="X3" s="5"/>
      <c r="Y3" s="5"/>
      <c r="Z3" s="5"/>
    </row>
    <row r="4" spans="1:26" s="7" customFormat="1" x14ac:dyDescent="0.15">
      <c r="A4" s="5"/>
      <c r="B4" s="5"/>
      <c r="C4" s="5"/>
      <c r="D4" s="5"/>
      <c r="E4" s="5"/>
      <c r="F4" s="5"/>
      <c r="G4" s="6"/>
      <c r="I4" s="6"/>
      <c r="J4" s="8"/>
      <c r="K4" s="78"/>
      <c r="Q4" s="9"/>
      <c r="R4" s="6"/>
      <c r="T4" s="88"/>
      <c r="U4" s="5"/>
      <c r="V4" s="5"/>
      <c r="W4" s="5"/>
      <c r="X4" s="5"/>
      <c r="Y4" s="5"/>
      <c r="Z4" s="5"/>
    </row>
    <row r="5" spans="1:26" s="7" customFormat="1" x14ac:dyDescent="0.15">
      <c r="A5" s="5"/>
      <c r="B5" s="5"/>
      <c r="C5" s="5"/>
      <c r="D5" s="5"/>
      <c r="E5" s="5"/>
      <c r="F5" s="5"/>
      <c r="G5" s="6"/>
      <c r="I5" s="6"/>
      <c r="J5" s="8"/>
      <c r="K5" s="78"/>
      <c r="Q5" s="9"/>
      <c r="R5" s="6"/>
      <c r="T5" s="88"/>
      <c r="U5" s="5"/>
      <c r="V5" s="5"/>
      <c r="W5" s="5"/>
      <c r="X5" s="5"/>
      <c r="Y5" s="5"/>
      <c r="Z5" s="5"/>
    </row>
    <row r="6" spans="1:26" s="7" customFormat="1" x14ac:dyDescent="0.15">
      <c r="A6" s="5"/>
      <c r="B6" s="5"/>
      <c r="C6" s="5"/>
      <c r="D6" s="5"/>
      <c r="E6" s="5"/>
      <c r="F6" s="5"/>
      <c r="G6" s="6"/>
      <c r="I6" s="6"/>
      <c r="J6" s="8"/>
      <c r="K6" s="78"/>
      <c r="Q6" s="9"/>
      <c r="R6" s="6"/>
      <c r="T6" s="88"/>
      <c r="U6" s="5"/>
      <c r="V6" s="5"/>
      <c r="W6" s="5"/>
      <c r="X6" s="5"/>
      <c r="Y6" s="5"/>
      <c r="Z6" s="5"/>
    </row>
    <row r="7" spans="1:26" s="7" customFormat="1" x14ac:dyDescent="0.15">
      <c r="A7" s="5"/>
      <c r="B7" s="5"/>
      <c r="C7" s="5"/>
      <c r="D7" s="5"/>
      <c r="E7" s="5"/>
      <c r="F7" s="5"/>
      <c r="G7" s="6"/>
      <c r="I7" s="6"/>
      <c r="J7" s="8"/>
      <c r="K7" s="78"/>
      <c r="Q7" s="9"/>
      <c r="R7" s="6"/>
      <c r="T7" s="88"/>
      <c r="U7" s="5"/>
      <c r="V7" s="5"/>
      <c r="W7" s="5"/>
      <c r="X7" s="5"/>
      <c r="Y7" s="5"/>
      <c r="Z7" s="5"/>
    </row>
    <row r="8" spans="1:26" x14ac:dyDescent="0.15">
      <c r="A8" s="10"/>
      <c r="B8" s="11" t="s">
        <v>10</v>
      </c>
      <c r="C8" s="11"/>
      <c r="D8" s="11"/>
      <c r="R8" s="11"/>
    </row>
    <row r="9" spans="1:26" x14ac:dyDescent="0.15">
      <c r="A9" s="10"/>
    </row>
    <row r="10" spans="1:26" x14ac:dyDescent="0.15">
      <c r="A10" s="10"/>
    </row>
    <row r="11" spans="1:26" ht="12" thickBot="1" x14ac:dyDescent="0.2">
      <c r="A11" s="10"/>
      <c r="B11" s="14" t="s">
        <v>97</v>
      </c>
      <c r="F11" s="10"/>
      <c r="G11" s="10"/>
      <c r="H11" s="10"/>
      <c r="I11" s="10"/>
      <c r="J11" s="10"/>
      <c r="K11" s="80"/>
      <c r="L11" s="10"/>
      <c r="M11" s="10"/>
      <c r="N11" s="10"/>
      <c r="O11" s="10"/>
      <c r="P11" s="10"/>
    </row>
    <row r="12" spans="1:26" x14ac:dyDescent="0.15">
      <c r="A12" s="10"/>
      <c r="B12" s="15"/>
      <c r="C12" s="16"/>
      <c r="D12" s="17"/>
      <c r="E12" s="16"/>
      <c r="F12" s="18" t="s">
        <v>11</v>
      </c>
      <c r="G12" s="19"/>
      <c r="H12" s="20"/>
      <c r="I12" s="21"/>
      <c r="J12" s="18" t="s">
        <v>12</v>
      </c>
      <c r="K12" s="81"/>
      <c r="L12" s="20"/>
      <c r="M12" s="22"/>
      <c r="N12" s="23"/>
      <c r="O12" s="16"/>
      <c r="P12" s="24"/>
      <c r="R12" s="25"/>
      <c r="S12" s="26"/>
      <c r="T12" s="89"/>
    </row>
    <row r="13" spans="1:26" x14ac:dyDescent="0.15">
      <c r="A13" s="10"/>
      <c r="B13" s="27"/>
      <c r="C13" s="28"/>
      <c r="D13" s="29"/>
      <c r="E13" s="29"/>
      <c r="F13" s="30" t="s">
        <v>13</v>
      </c>
      <c r="G13" s="30" t="s">
        <v>14</v>
      </c>
      <c r="H13" s="31"/>
      <c r="I13" s="32"/>
      <c r="J13" s="114" t="s">
        <v>15</v>
      </c>
      <c r="K13" s="82"/>
      <c r="L13" s="28"/>
      <c r="M13" s="28"/>
      <c r="N13" s="28"/>
      <c r="O13" s="28"/>
      <c r="P13" s="33"/>
      <c r="R13" s="34"/>
      <c r="S13" s="35"/>
      <c r="T13" s="90"/>
    </row>
    <row r="14" spans="1:26" x14ac:dyDescent="0.15">
      <c r="A14" s="10"/>
      <c r="B14" s="36" t="s">
        <v>16</v>
      </c>
      <c r="C14" s="37" t="s">
        <v>17</v>
      </c>
      <c r="D14" s="38" t="s">
        <v>18</v>
      </c>
      <c r="E14" s="37" t="s">
        <v>19</v>
      </c>
      <c r="F14" s="39" t="s">
        <v>20</v>
      </c>
      <c r="G14" s="40" t="s">
        <v>20</v>
      </c>
      <c r="H14" s="37" t="s">
        <v>21</v>
      </c>
      <c r="I14" s="40" t="s">
        <v>22</v>
      </c>
      <c r="J14" s="115"/>
      <c r="K14" s="83" t="s">
        <v>193</v>
      </c>
      <c r="L14" s="37" t="s">
        <v>23</v>
      </c>
      <c r="M14" s="40" t="s">
        <v>24</v>
      </c>
      <c r="N14" s="40" t="s">
        <v>25</v>
      </c>
      <c r="O14" s="40" t="s">
        <v>26</v>
      </c>
      <c r="P14" s="41" t="s">
        <v>27</v>
      </c>
      <c r="R14" s="42" t="s">
        <v>28</v>
      </c>
      <c r="S14" s="43" t="s">
        <v>29</v>
      </c>
      <c r="T14" s="91" t="s">
        <v>195</v>
      </c>
    </row>
    <row r="15" spans="1:26" s="44" customFormat="1" x14ac:dyDescent="0.15">
      <c r="B15" s="45">
        <f>ROW()-14</f>
        <v>1</v>
      </c>
      <c r="C15" s="46">
        <v>1</v>
      </c>
      <c r="D15" s="47" t="s">
        <v>30</v>
      </c>
      <c r="E15" s="48" t="str">
        <f t="shared" ref="E15:E25" si="0">REPT("　 ",C15-1) &amp; S15</f>
        <v>S0742_requestPreFiberOrderOtherCarrierIn_IN_1</v>
      </c>
      <c r="F15" s="49">
        <v>1</v>
      </c>
      <c r="G15" s="49">
        <v>1</v>
      </c>
      <c r="H15" s="50" t="s">
        <v>31</v>
      </c>
      <c r="I15" s="50" t="s">
        <v>31</v>
      </c>
      <c r="J15" s="50" t="s">
        <v>31</v>
      </c>
      <c r="K15" s="84" t="s">
        <v>31</v>
      </c>
      <c r="L15" s="50" t="s">
        <v>31</v>
      </c>
      <c r="M15" s="51" t="s">
        <v>175</v>
      </c>
      <c r="N15" s="51"/>
      <c r="O15" s="51"/>
      <c r="P15" s="52"/>
      <c r="Q15" s="53"/>
      <c r="R15" s="54" t="s">
        <v>32</v>
      </c>
      <c r="S15" s="52" t="s">
        <v>169</v>
      </c>
      <c r="T15" s="92" t="s">
        <v>32</v>
      </c>
    </row>
    <row r="16" spans="1:26" s="44" customFormat="1" x14ac:dyDescent="0.15">
      <c r="B16" s="45">
        <f t="shared" ref="B16:B80" si="1">ROW()-14</f>
        <v>2</v>
      </c>
      <c r="C16" s="46">
        <v>2</v>
      </c>
      <c r="D16" s="48" t="str">
        <f t="shared" ref="D16:D25" si="2">REPT("　 ",C16-1) &amp; R16</f>
        <v>　 ヘッダー情報</v>
      </c>
      <c r="E16" s="48" t="str">
        <f t="shared" si="0"/>
        <v>　 S0742_headerInfo_1</v>
      </c>
      <c r="F16" s="49">
        <v>1</v>
      </c>
      <c r="G16" s="49">
        <v>1</v>
      </c>
      <c r="H16" s="50" t="s">
        <v>31</v>
      </c>
      <c r="I16" s="50" t="s">
        <v>31</v>
      </c>
      <c r="J16" s="50" t="s">
        <v>31</v>
      </c>
      <c r="K16" s="84" t="s">
        <v>31</v>
      </c>
      <c r="L16" s="50" t="s">
        <v>31</v>
      </c>
      <c r="M16" s="51" t="s">
        <v>31</v>
      </c>
      <c r="N16" s="51"/>
      <c r="O16" s="51"/>
      <c r="P16" s="52"/>
      <c r="Q16" s="53"/>
      <c r="R16" s="54" t="s">
        <v>33</v>
      </c>
      <c r="S16" s="55" t="s">
        <v>34</v>
      </c>
      <c r="T16" s="92" t="s">
        <v>32</v>
      </c>
    </row>
    <row r="17" spans="2:20" s="44" customFormat="1" ht="22.5" x14ac:dyDescent="0.15">
      <c r="B17" s="45">
        <f t="shared" si="1"/>
        <v>3</v>
      </c>
      <c r="C17" s="46">
        <v>3</v>
      </c>
      <c r="D17" s="48" t="str">
        <f t="shared" si="2"/>
        <v>　 　 MSGID</v>
      </c>
      <c r="E17" s="48" t="str">
        <f t="shared" si="0"/>
        <v>　 　 message_uuid</v>
      </c>
      <c r="F17" s="49">
        <v>1</v>
      </c>
      <c r="G17" s="49">
        <v>1</v>
      </c>
      <c r="H17" s="50" t="s">
        <v>31</v>
      </c>
      <c r="I17" s="50" t="s">
        <v>35</v>
      </c>
      <c r="J17" s="50" t="s">
        <v>36</v>
      </c>
      <c r="K17" s="84" t="s">
        <v>31</v>
      </c>
      <c r="L17" s="50" t="s">
        <v>37</v>
      </c>
      <c r="M17" s="50" t="s">
        <v>38</v>
      </c>
      <c r="N17" s="51"/>
      <c r="O17" s="51"/>
      <c r="P17" s="52" t="s">
        <v>39</v>
      </c>
      <c r="Q17" s="53"/>
      <c r="R17" s="54" t="s">
        <v>40</v>
      </c>
      <c r="S17" s="55" t="s">
        <v>41</v>
      </c>
      <c r="T17" s="92" t="s">
        <v>32</v>
      </c>
    </row>
    <row r="18" spans="2:20" s="44" customFormat="1" x14ac:dyDescent="0.15">
      <c r="B18" s="45">
        <f t="shared" si="1"/>
        <v>4</v>
      </c>
      <c r="C18" s="46">
        <v>3</v>
      </c>
      <c r="D18" s="48" t="str">
        <f t="shared" si="2"/>
        <v>　 　 BPID</v>
      </c>
      <c r="E18" s="48" t="str">
        <f t="shared" si="0"/>
        <v>　 　 receipt_uuid</v>
      </c>
      <c r="F18" s="49">
        <v>1</v>
      </c>
      <c r="G18" s="49">
        <v>1</v>
      </c>
      <c r="H18" s="50" t="s">
        <v>31</v>
      </c>
      <c r="I18" s="50" t="s">
        <v>35</v>
      </c>
      <c r="J18" s="50" t="s">
        <v>42</v>
      </c>
      <c r="K18" s="84" t="s">
        <v>31</v>
      </c>
      <c r="L18" s="50" t="s">
        <v>37</v>
      </c>
      <c r="M18" s="50" t="s">
        <v>38</v>
      </c>
      <c r="N18" s="51"/>
      <c r="O18" s="51"/>
      <c r="P18" s="52" t="s">
        <v>43</v>
      </c>
      <c r="Q18" s="53"/>
      <c r="R18" s="54" t="s">
        <v>44</v>
      </c>
      <c r="S18" s="55" t="s">
        <v>45</v>
      </c>
      <c r="T18" s="92" t="s">
        <v>32</v>
      </c>
    </row>
    <row r="19" spans="2:20" s="44" customFormat="1" ht="22.5" x14ac:dyDescent="0.15">
      <c r="B19" s="45">
        <f t="shared" si="1"/>
        <v>5</v>
      </c>
      <c r="C19" s="46">
        <v>3</v>
      </c>
      <c r="D19" s="48" t="str">
        <f t="shared" si="2"/>
        <v>　 　 要求日時</v>
      </c>
      <c r="E19" s="48" t="str">
        <f t="shared" si="0"/>
        <v>　 　 send_time</v>
      </c>
      <c r="F19" s="49">
        <v>1</v>
      </c>
      <c r="G19" s="49">
        <v>1</v>
      </c>
      <c r="H19" s="50" t="s">
        <v>31</v>
      </c>
      <c r="I19" s="50" t="s">
        <v>35</v>
      </c>
      <c r="J19" s="50" t="s">
        <v>46</v>
      </c>
      <c r="K19" s="85" t="s">
        <v>194</v>
      </c>
      <c r="L19" s="50" t="s">
        <v>47</v>
      </c>
      <c r="M19" s="50">
        <v>17</v>
      </c>
      <c r="N19" s="51"/>
      <c r="O19" s="56"/>
      <c r="P19" s="102" t="s">
        <v>213</v>
      </c>
      <c r="Q19" s="53"/>
      <c r="R19" s="54" t="s">
        <v>48</v>
      </c>
      <c r="S19" s="52" t="s">
        <v>49</v>
      </c>
      <c r="T19" s="93" t="s">
        <v>196</v>
      </c>
    </row>
    <row r="20" spans="2:20" s="44" customFormat="1" ht="22.5" x14ac:dyDescent="0.15">
      <c r="B20" s="45">
        <f t="shared" si="1"/>
        <v>6</v>
      </c>
      <c r="C20" s="46">
        <v>3</v>
      </c>
      <c r="D20" s="48" t="str">
        <f t="shared" si="2"/>
        <v>　 　 チャネル区分</v>
      </c>
      <c r="E20" s="48" t="str">
        <f t="shared" si="0"/>
        <v>　 　 S0742_ChannelCode_1</v>
      </c>
      <c r="F20" s="57">
        <v>1</v>
      </c>
      <c r="G20" s="57">
        <v>1</v>
      </c>
      <c r="H20" s="50" t="s">
        <v>31</v>
      </c>
      <c r="I20" s="50" t="s">
        <v>35</v>
      </c>
      <c r="J20" s="50" t="s">
        <v>46</v>
      </c>
      <c r="K20" s="86" t="str">
        <f>T20</f>
        <v>[0-9]+</v>
      </c>
      <c r="L20" s="50" t="s">
        <v>50</v>
      </c>
      <c r="M20" s="50">
        <v>2</v>
      </c>
      <c r="N20" s="51"/>
      <c r="O20" s="76" t="s">
        <v>181</v>
      </c>
      <c r="P20" s="52" t="s">
        <v>51</v>
      </c>
      <c r="Q20" s="53"/>
      <c r="R20" s="54" t="s">
        <v>52</v>
      </c>
      <c r="S20" s="55" t="s">
        <v>53</v>
      </c>
      <c r="T20" s="94" t="s">
        <v>197</v>
      </c>
    </row>
    <row r="21" spans="2:20" s="44" customFormat="1" ht="22.5" x14ac:dyDescent="0.15">
      <c r="B21" s="45">
        <f t="shared" si="1"/>
        <v>7</v>
      </c>
      <c r="C21" s="46">
        <v>3</v>
      </c>
      <c r="D21" s="48" t="str">
        <f t="shared" si="2"/>
        <v>　 　 インタフェース区分</v>
      </c>
      <c r="E21" s="48" t="str">
        <f t="shared" si="0"/>
        <v>　 　 S0742_MethodCode_1</v>
      </c>
      <c r="F21" s="58">
        <v>1</v>
      </c>
      <c r="G21" s="58">
        <v>1</v>
      </c>
      <c r="H21" s="50" t="s">
        <v>31</v>
      </c>
      <c r="I21" s="50" t="s">
        <v>35</v>
      </c>
      <c r="J21" s="50" t="s">
        <v>46</v>
      </c>
      <c r="K21" s="86" t="str">
        <f t="shared" ref="K21:K79" si="3">T21</f>
        <v>[0-9]+</v>
      </c>
      <c r="L21" s="50" t="s">
        <v>50</v>
      </c>
      <c r="M21" s="50">
        <v>3</v>
      </c>
      <c r="N21" s="51"/>
      <c r="O21" s="77" t="s">
        <v>182</v>
      </c>
      <c r="P21" s="52" t="s">
        <v>54</v>
      </c>
      <c r="Q21" s="53"/>
      <c r="R21" s="54" t="s">
        <v>55</v>
      </c>
      <c r="S21" s="55" t="s">
        <v>56</v>
      </c>
      <c r="T21" s="94" t="s">
        <v>197</v>
      </c>
    </row>
    <row r="22" spans="2:20" s="44" customFormat="1" x14ac:dyDescent="0.15">
      <c r="B22" s="45">
        <f t="shared" si="1"/>
        <v>8</v>
      </c>
      <c r="C22" s="46">
        <v>2</v>
      </c>
      <c r="D22" s="48" t="str">
        <f t="shared" si="2"/>
        <v>　 システム情報</v>
      </c>
      <c r="E22" s="48" t="str">
        <f t="shared" si="0"/>
        <v>　 S0742_SystemInfo_1</v>
      </c>
      <c r="F22" s="58">
        <v>1</v>
      </c>
      <c r="G22" s="58">
        <v>1</v>
      </c>
      <c r="H22" s="50" t="s">
        <v>31</v>
      </c>
      <c r="I22" s="50" t="s">
        <v>31</v>
      </c>
      <c r="J22" s="50" t="s">
        <v>31</v>
      </c>
      <c r="K22" s="86" t="str">
        <f t="shared" si="3"/>
        <v>-</v>
      </c>
      <c r="L22" s="50" t="s">
        <v>31</v>
      </c>
      <c r="M22" s="50" t="s">
        <v>31</v>
      </c>
      <c r="N22" s="51"/>
      <c r="O22" s="51"/>
      <c r="P22" s="52"/>
      <c r="Q22" s="53"/>
      <c r="R22" s="54" t="s">
        <v>57</v>
      </c>
      <c r="S22" s="55" t="s">
        <v>58</v>
      </c>
      <c r="T22" s="94" t="s">
        <v>32</v>
      </c>
    </row>
    <row r="23" spans="2:20" s="44" customFormat="1" x14ac:dyDescent="0.15">
      <c r="B23" s="45">
        <f t="shared" si="1"/>
        <v>9</v>
      </c>
      <c r="C23" s="46">
        <v>3</v>
      </c>
      <c r="D23" s="48" t="str">
        <f t="shared" si="2"/>
        <v>　 　 オーダ情報</v>
      </c>
      <c r="E23" s="48" t="str">
        <f t="shared" si="0"/>
        <v>　 　 S0742_OrderInfo_1</v>
      </c>
      <c r="F23" s="58">
        <v>1</v>
      </c>
      <c r="G23" s="58">
        <v>1</v>
      </c>
      <c r="H23" s="50" t="s">
        <v>31</v>
      </c>
      <c r="I23" s="50" t="s">
        <v>31</v>
      </c>
      <c r="J23" s="50" t="s">
        <v>31</v>
      </c>
      <c r="K23" s="86" t="str">
        <f t="shared" si="3"/>
        <v>-</v>
      </c>
      <c r="L23" s="50" t="s">
        <v>31</v>
      </c>
      <c r="M23" s="50" t="s">
        <v>31</v>
      </c>
      <c r="N23" s="51"/>
      <c r="O23" s="51"/>
      <c r="P23" s="52"/>
      <c r="Q23" s="53"/>
      <c r="R23" s="54" t="s">
        <v>59</v>
      </c>
      <c r="S23" s="55" t="s">
        <v>60</v>
      </c>
      <c r="T23" s="94" t="s">
        <v>32</v>
      </c>
    </row>
    <row r="24" spans="2:20" s="44" customFormat="1" x14ac:dyDescent="0.15">
      <c r="B24" s="45">
        <f t="shared" si="1"/>
        <v>10</v>
      </c>
      <c r="C24" s="46">
        <v>4</v>
      </c>
      <c r="D24" s="48" t="str">
        <f t="shared" si="2"/>
        <v>　 　 　 オーダ情報詳細</v>
      </c>
      <c r="E24" s="48" t="str">
        <f t="shared" si="0"/>
        <v>　 　 　 S0742_OrderDetailInfo_1</v>
      </c>
      <c r="F24" s="58">
        <v>1</v>
      </c>
      <c r="G24" s="58">
        <v>1</v>
      </c>
      <c r="H24" s="50" t="s">
        <v>31</v>
      </c>
      <c r="I24" s="50" t="s">
        <v>31</v>
      </c>
      <c r="J24" s="50" t="s">
        <v>31</v>
      </c>
      <c r="K24" s="86" t="str">
        <f t="shared" si="3"/>
        <v>-</v>
      </c>
      <c r="L24" s="50" t="s">
        <v>31</v>
      </c>
      <c r="M24" s="50" t="s">
        <v>31</v>
      </c>
      <c r="N24" s="51"/>
      <c r="O24" s="51"/>
      <c r="P24" s="52"/>
      <c r="Q24" s="53"/>
      <c r="R24" s="54" t="s">
        <v>61</v>
      </c>
      <c r="S24" s="55" t="s">
        <v>62</v>
      </c>
      <c r="T24" s="94" t="s">
        <v>32</v>
      </c>
    </row>
    <row r="25" spans="2:20" s="44" customFormat="1" x14ac:dyDescent="0.15">
      <c r="B25" s="45">
        <f t="shared" si="1"/>
        <v>11</v>
      </c>
      <c r="C25" s="46">
        <v>5</v>
      </c>
      <c r="D25" s="48" t="str">
        <f t="shared" si="2"/>
        <v>　 　 　 　 統合ＳＯ番号</v>
      </c>
      <c r="E25" s="48" t="str">
        <f t="shared" si="0"/>
        <v>　 　 　 　 S0742_SopfOrderID_1</v>
      </c>
      <c r="F25" s="58">
        <v>1</v>
      </c>
      <c r="G25" s="58">
        <v>1</v>
      </c>
      <c r="H25" s="50" t="s">
        <v>31</v>
      </c>
      <c r="I25" s="50" t="s">
        <v>35</v>
      </c>
      <c r="J25" s="50" t="s">
        <v>36</v>
      </c>
      <c r="K25" s="86" t="str">
        <f t="shared" si="3"/>
        <v>[0-9]{18}</v>
      </c>
      <c r="L25" s="75" t="s">
        <v>160</v>
      </c>
      <c r="M25" s="75">
        <v>18</v>
      </c>
      <c r="N25" s="51"/>
      <c r="O25" s="51"/>
      <c r="P25" s="52"/>
      <c r="Q25" s="53"/>
      <c r="R25" s="54" t="s">
        <v>183</v>
      </c>
      <c r="S25" s="55" t="s">
        <v>65</v>
      </c>
      <c r="T25" s="94" t="s">
        <v>198</v>
      </c>
    </row>
    <row r="26" spans="2:20" s="44" customFormat="1" x14ac:dyDescent="0.15">
      <c r="B26" s="45">
        <f t="shared" si="1"/>
        <v>12</v>
      </c>
      <c r="C26" s="46">
        <v>5</v>
      </c>
      <c r="D26" s="48" t="str">
        <f t="shared" ref="D26" si="4">REPT("　 ",C26-1) &amp; R26</f>
        <v>　 　 　 　 支店コード</v>
      </c>
      <c r="E26" s="48" t="str">
        <f t="shared" ref="E26" si="5">REPT("　 ",C26-1) &amp; S26</f>
        <v>　 　 　 　 S0742_BranchCode_1</v>
      </c>
      <c r="F26" s="58">
        <v>1</v>
      </c>
      <c r="G26" s="58">
        <v>1</v>
      </c>
      <c r="H26" s="50" t="s">
        <v>31</v>
      </c>
      <c r="I26" s="50" t="s">
        <v>35</v>
      </c>
      <c r="J26" s="50" t="s">
        <v>36</v>
      </c>
      <c r="K26" s="86" t="str">
        <f t="shared" si="3"/>
        <v>[0-9]{3}</v>
      </c>
      <c r="L26" s="75" t="s">
        <v>160</v>
      </c>
      <c r="M26" s="75">
        <v>3</v>
      </c>
      <c r="N26" s="51"/>
      <c r="O26" s="51"/>
      <c r="P26" s="52"/>
      <c r="Q26" s="53"/>
      <c r="R26" s="73" t="s">
        <v>184</v>
      </c>
      <c r="S26" s="74" t="s">
        <v>63</v>
      </c>
      <c r="T26" s="94" t="s">
        <v>199</v>
      </c>
    </row>
    <row r="27" spans="2:20" s="44" customFormat="1" x14ac:dyDescent="0.15">
      <c r="B27" s="45">
        <f t="shared" si="1"/>
        <v>13</v>
      </c>
      <c r="C27" s="46">
        <v>5</v>
      </c>
      <c r="D27" s="48" t="str">
        <f t="shared" ref="D27:D64" si="6">REPT("　 ",C27-1) &amp; R27</f>
        <v>　 　 　 　 申込回線サービス種別</v>
      </c>
      <c r="E27" s="48" t="str">
        <f t="shared" ref="E27:E64" si="7">REPT("　 ",C27-1) &amp; S27</f>
        <v>　 　 　 　 S0742_LineServiceKind_1</v>
      </c>
      <c r="F27" s="58">
        <v>1</v>
      </c>
      <c r="G27" s="58">
        <v>1</v>
      </c>
      <c r="H27" s="50" t="s">
        <v>31</v>
      </c>
      <c r="I27" s="50" t="s">
        <v>35</v>
      </c>
      <c r="J27" s="50" t="s">
        <v>164</v>
      </c>
      <c r="K27" s="86" t="str">
        <f t="shared" si="3"/>
        <v>[0-9]{2}</v>
      </c>
      <c r="L27" s="50" t="s">
        <v>50</v>
      </c>
      <c r="M27" s="50">
        <v>2</v>
      </c>
      <c r="N27" s="51"/>
      <c r="O27" s="51">
        <v>64</v>
      </c>
      <c r="P27" s="52"/>
      <c r="Q27" s="53"/>
      <c r="R27" s="54" t="s">
        <v>162</v>
      </c>
      <c r="S27" s="55" t="s">
        <v>123</v>
      </c>
      <c r="T27" s="94" t="s">
        <v>200</v>
      </c>
    </row>
    <row r="28" spans="2:20" s="44" customFormat="1" x14ac:dyDescent="0.15">
      <c r="B28" s="45">
        <f t="shared" si="1"/>
        <v>14</v>
      </c>
      <c r="C28" s="46">
        <v>5</v>
      </c>
      <c r="D28" s="48" t="str">
        <f t="shared" si="6"/>
        <v>　 　 　 　 利用部門管理番号</v>
      </c>
      <c r="E28" s="48" t="str">
        <f t="shared" si="7"/>
        <v>　 　 　 　 S0742_ContractId_1</v>
      </c>
      <c r="F28" s="58">
        <v>1</v>
      </c>
      <c r="G28" s="58">
        <v>1</v>
      </c>
      <c r="H28" s="50" t="s">
        <v>31</v>
      </c>
      <c r="I28" s="50" t="s">
        <v>35</v>
      </c>
      <c r="J28" s="50" t="s">
        <v>164</v>
      </c>
      <c r="K28" s="86" t="str">
        <f t="shared" si="3"/>
        <v>[0-9A-Za-z]｛1,20}</v>
      </c>
      <c r="L28" s="50" t="s">
        <v>119</v>
      </c>
      <c r="M28" s="50">
        <v>20</v>
      </c>
      <c r="N28" s="51"/>
      <c r="O28" s="51"/>
      <c r="P28" s="52"/>
      <c r="Q28" s="53"/>
      <c r="R28" s="54" t="s">
        <v>165</v>
      </c>
      <c r="S28" s="55" t="s">
        <v>122</v>
      </c>
      <c r="T28" s="94" t="s">
        <v>249</v>
      </c>
    </row>
    <row r="29" spans="2:20" s="44" customFormat="1" x14ac:dyDescent="0.15">
      <c r="B29" s="45">
        <f t="shared" si="1"/>
        <v>15</v>
      </c>
      <c r="C29" s="46">
        <v>5</v>
      </c>
      <c r="D29" s="48" t="str">
        <f t="shared" si="6"/>
        <v>　 　 　 　 事業者ＩＤ</v>
      </c>
      <c r="E29" s="48" t="str">
        <f t="shared" si="7"/>
        <v>　 　 　 　 S0742_EnterpriseId_1</v>
      </c>
      <c r="F29" s="58">
        <v>1</v>
      </c>
      <c r="G29" s="58">
        <v>1</v>
      </c>
      <c r="H29" s="50" t="s">
        <v>31</v>
      </c>
      <c r="I29" s="50" t="s">
        <v>35</v>
      </c>
      <c r="J29" s="50" t="s">
        <v>163</v>
      </c>
      <c r="K29" s="86" t="s">
        <v>212</v>
      </c>
      <c r="L29" s="50" t="s">
        <v>119</v>
      </c>
      <c r="M29" s="50">
        <v>5</v>
      </c>
      <c r="N29" s="51"/>
      <c r="O29" s="51"/>
      <c r="P29" s="52"/>
      <c r="Q29" s="53"/>
      <c r="R29" s="54" t="s">
        <v>100</v>
      </c>
      <c r="S29" s="55" t="s">
        <v>140</v>
      </c>
      <c r="T29" s="94" t="s">
        <v>201</v>
      </c>
    </row>
    <row r="30" spans="2:20" s="44" customFormat="1" x14ac:dyDescent="0.15">
      <c r="B30" s="45">
        <f t="shared" si="1"/>
        <v>16</v>
      </c>
      <c r="C30" s="46">
        <v>5</v>
      </c>
      <c r="D30" s="48" t="str">
        <f t="shared" si="6"/>
        <v>　 　 　 　 申込受領日</v>
      </c>
      <c r="E30" s="48" t="str">
        <f t="shared" si="7"/>
        <v>　 　 　 　 S0742_ReceiptDate_1</v>
      </c>
      <c r="F30" s="58">
        <v>1</v>
      </c>
      <c r="G30" s="58">
        <v>1</v>
      </c>
      <c r="H30" s="50" t="s">
        <v>31</v>
      </c>
      <c r="I30" s="50" t="s">
        <v>35</v>
      </c>
      <c r="J30" s="50" t="s">
        <v>163</v>
      </c>
      <c r="K30" s="86" t="str">
        <f t="shared" si="3"/>
        <v>[0-9]{8}</v>
      </c>
      <c r="L30" s="50" t="s">
        <v>50</v>
      </c>
      <c r="M30" s="50">
        <v>8</v>
      </c>
      <c r="N30" s="51"/>
      <c r="O30" s="51"/>
      <c r="P30" s="52"/>
      <c r="Q30" s="53"/>
      <c r="R30" s="54" t="s">
        <v>101</v>
      </c>
      <c r="S30" s="55" t="s">
        <v>128</v>
      </c>
      <c r="T30" s="94" t="s">
        <v>202</v>
      </c>
    </row>
    <row r="31" spans="2:20" s="44" customFormat="1" x14ac:dyDescent="0.15">
      <c r="B31" s="45">
        <f t="shared" si="1"/>
        <v>17</v>
      </c>
      <c r="C31" s="46">
        <v>5</v>
      </c>
      <c r="D31" s="48" t="str">
        <f t="shared" si="6"/>
        <v>　 　 　 　 受付担当：担当者名</v>
      </c>
      <c r="E31" s="48" t="str">
        <f t="shared" si="7"/>
        <v>　 　 　 　 S0742_ReceiptName_1</v>
      </c>
      <c r="F31" s="58">
        <v>1</v>
      </c>
      <c r="G31" s="58">
        <v>1</v>
      </c>
      <c r="H31" s="50" t="s">
        <v>31</v>
      </c>
      <c r="I31" s="50" t="s">
        <v>191</v>
      </c>
      <c r="J31" s="50" t="s">
        <v>163</v>
      </c>
      <c r="K31" s="86" t="str">
        <f t="shared" si="3"/>
        <v>-</v>
      </c>
      <c r="L31" s="50" t="s">
        <v>120</v>
      </c>
      <c r="M31" s="50">
        <v>20</v>
      </c>
      <c r="N31" s="51"/>
      <c r="O31" s="51"/>
      <c r="P31" s="52"/>
      <c r="Q31" s="53"/>
      <c r="R31" s="54" t="s">
        <v>102</v>
      </c>
      <c r="S31" s="55" t="s">
        <v>152</v>
      </c>
      <c r="T31" s="92" t="s">
        <v>32</v>
      </c>
    </row>
    <row r="32" spans="2:20" s="44" customFormat="1" x14ac:dyDescent="0.15">
      <c r="B32" s="45">
        <f t="shared" si="1"/>
        <v>18</v>
      </c>
      <c r="C32" s="46">
        <v>5</v>
      </c>
      <c r="D32" s="48" t="str">
        <f t="shared" ref="D32:D63" si="8">REPT("　 ",C32-1) &amp; R32</f>
        <v>　 　 　 　 事前照会（提供可能時期）依頼</v>
      </c>
      <c r="E32" s="48" t="str">
        <f t="shared" ref="E32:E63" si="9">REPT("　 ",C32-1) &amp; S32</f>
        <v>　 　 　 　 S0742_PreInquiryOfferEstimatedTime_1</v>
      </c>
      <c r="F32" s="58">
        <v>1</v>
      </c>
      <c r="G32" s="58">
        <v>1</v>
      </c>
      <c r="H32" s="50" t="s">
        <v>31</v>
      </c>
      <c r="I32" s="50" t="s">
        <v>35</v>
      </c>
      <c r="J32" s="50" t="s">
        <v>163</v>
      </c>
      <c r="K32" s="86" t="str">
        <f>T32</f>
        <v>[0-9]{2}</v>
      </c>
      <c r="L32" s="50" t="s">
        <v>50</v>
      </c>
      <c r="M32" s="50">
        <v>2</v>
      </c>
      <c r="N32" s="51"/>
      <c r="O32" s="51">
        <v>1200</v>
      </c>
      <c r="P32" s="52"/>
      <c r="Q32" s="53"/>
      <c r="R32" s="54" t="s">
        <v>179</v>
      </c>
      <c r="S32" s="55" t="s">
        <v>174</v>
      </c>
      <c r="T32" s="94" t="s">
        <v>247</v>
      </c>
    </row>
    <row r="33" spans="2:20" s="44" customFormat="1" x14ac:dyDescent="0.15">
      <c r="B33" s="45">
        <f t="shared" si="1"/>
        <v>19</v>
      </c>
      <c r="C33" s="46">
        <v>5</v>
      </c>
      <c r="D33" s="48" t="str">
        <f t="shared" si="8"/>
        <v>　 　 　 　 事前照会（伝送損失）依頼</v>
      </c>
      <c r="E33" s="48" t="str">
        <f t="shared" si="9"/>
        <v>　 　 　 　 S0742_TransmissinLossPreInquiryTime_1</v>
      </c>
      <c r="F33" s="58">
        <v>1</v>
      </c>
      <c r="G33" s="58">
        <v>1</v>
      </c>
      <c r="H33" s="50" t="s">
        <v>31</v>
      </c>
      <c r="I33" s="50" t="s">
        <v>35</v>
      </c>
      <c r="J33" s="50" t="s">
        <v>163</v>
      </c>
      <c r="K33" s="86" t="str">
        <f t="shared" si="3"/>
        <v>[0-9]{2}</v>
      </c>
      <c r="L33" s="50" t="s">
        <v>50</v>
      </c>
      <c r="M33" s="50">
        <v>2</v>
      </c>
      <c r="N33" s="51"/>
      <c r="O33" s="51">
        <v>1201</v>
      </c>
      <c r="P33" s="52"/>
      <c r="Q33" s="53"/>
      <c r="R33" s="54" t="s">
        <v>178</v>
      </c>
      <c r="S33" s="55" t="s">
        <v>172</v>
      </c>
      <c r="T33" s="94" t="s">
        <v>248</v>
      </c>
    </row>
    <row r="34" spans="2:20" s="44" customFormat="1" x14ac:dyDescent="0.15">
      <c r="B34" s="45">
        <f t="shared" si="1"/>
        <v>20</v>
      </c>
      <c r="C34" s="46">
        <v>5</v>
      </c>
      <c r="D34" s="48" t="str">
        <f t="shared" si="8"/>
        <v>　 　 　 　 ＮＴＴ収容ビルコード</v>
      </c>
      <c r="E34" s="48" t="str">
        <f t="shared" si="9"/>
        <v>　 　 　 　 S0742_NTTBlcd_1</v>
      </c>
      <c r="F34" s="58">
        <v>1</v>
      </c>
      <c r="G34" s="58">
        <v>1</v>
      </c>
      <c r="H34" s="50" t="s">
        <v>31</v>
      </c>
      <c r="I34" s="50" t="s">
        <v>35</v>
      </c>
      <c r="J34" s="50" t="s">
        <v>163</v>
      </c>
      <c r="K34" s="86" t="str">
        <f t="shared" si="3"/>
        <v>[0-9]{10}</v>
      </c>
      <c r="L34" s="50" t="s">
        <v>50</v>
      </c>
      <c r="M34" s="50">
        <v>10</v>
      </c>
      <c r="N34" s="51"/>
      <c r="O34" s="51"/>
      <c r="P34" s="52"/>
      <c r="Q34" s="53"/>
      <c r="R34" s="54" t="s">
        <v>104</v>
      </c>
      <c r="S34" s="55" t="s">
        <v>141</v>
      </c>
      <c r="T34" s="94" t="s">
        <v>204</v>
      </c>
    </row>
    <row r="35" spans="2:20" s="44" customFormat="1" x14ac:dyDescent="0.15">
      <c r="B35" s="45">
        <f t="shared" si="1"/>
        <v>21</v>
      </c>
      <c r="C35" s="46">
        <v>5</v>
      </c>
      <c r="D35" s="48" t="str">
        <f t="shared" si="8"/>
        <v>　 　 　 　 接続申込設備名</v>
      </c>
      <c r="E35" s="48" t="str">
        <f t="shared" si="9"/>
        <v>　 　 　 　 S0742_AccessOrderName_1</v>
      </c>
      <c r="F35" s="58">
        <v>1</v>
      </c>
      <c r="G35" s="58">
        <v>1</v>
      </c>
      <c r="H35" s="50" t="s">
        <v>31</v>
      </c>
      <c r="I35" s="50" t="s">
        <v>191</v>
      </c>
      <c r="J35" s="50" t="s">
        <v>163</v>
      </c>
      <c r="K35" s="86" t="str">
        <f t="shared" si="3"/>
        <v>-</v>
      </c>
      <c r="L35" s="50" t="s">
        <v>120</v>
      </c>
      <c r="M35" s="50">
        <v>20</v>
      </c>
      <c r="N35" s="51"/>
      <c r="O35" s="51"/>
      <c r="P35" s="52"/>
      <c r="Q35" s="53"/>
      <c r="R35" s="54" t="s">
        <v>105</v>
      </c>
      <c r="S35" s="55" t="s">
        <v>130</v>
      </c>
      <c r="T35" s="92" t="s">
        <v>32</v>
      </c>
    </row>
    <row r="36" spans="2:20" s="44" customFormat="1" x14ac:dyDescent="0.15">
      <c r="B36" s="45">
        <f t="shared" si="1"/>
        <v>22</v>
      </c>
      <c r="C36" s="46">
        <v>5</v>
      </c>
      <c r="D36" s="48" t="str">
        <f t="shared" ref="D36:D60" si="10">REPT("　 ",C36-1) &amp; R36</f>
        <v>　 　 　 　 ビルオーナ／ビル管理者：会社・部署名</v>
      </c>
      <c r="E36" s="48" t="str">
        <f t="shared" ref="E36:E60" si="11">REPT("　 ",C36-1) &amp; S36</f>
        <v>　 　 　 　 S0742_BuildingManageCompany_1</v>
      </c>
      <c r="F36" s="58">
        <v>1</v>
      </c>
      <c r="G36" s="58">
        <v>1</v>
      </c>
      <c r="H36" s="50" t="s">
        <v>31</v>
      </c>
      <c r="I36" s="50" t="s">
        <v>191</v>
      </c>
      <c r="J36" s="50" t="s">
        <v>163</v>
      </c>
      <c r="K36" s="86" t="str">
        <f t="shared" si="3"/>
        <v>-</v>
      </c>
      <c r="L36" s="50" t="s">
        <v>120</v>
      </c>
      <c r="M36" s="50">
        <v>50</v>
      </c>
      <c r="N36" s="51"/>
      <c r="O36" s="51"/>
      <c r="P36" s="52"/>
      <c r="Q36" s="53"/>
      <c r="R36" s="54" t="s">
        <v>109</v>
      </c>
      <c r="S36" s="55" t="s">
        <v>153</v>
      </c>
      <c r="T36" s="92" t="s">
        <v>32</v>
      </c>
    </row>
    <row r="37" spans="2:20" s="44" customFormat="1" x14ac:dyDescent="0.15">
      <c r="B37" s="45">
        <f t="shared" si="1"/>
        <v>23</v>
      </c>
      <c r="C37" s="46">
        <v>5</v>
      </c>
      <c r="D37" s="48" t="str">
        <f t="shared" si="10"/>
        <v>　 　 　 　 ビルオーナ／ビル管理者：担当者名</v>
      </c>
      <c r="E37" s="48" t="str">
        <f t="shared" si="11"/>
        <v>　 　 　 　 S0742_ManageName_1</v>
      </c>
      <c r="F37" s="58">
        <v>1</v>
      </c>
      <c r="G37" s="58">
        <v>1</v>
      </c>
      <c r="H37" s="50" t="s">
        <v>31</v>
      </c>
      <c r="I37" s="50" t="s">
        <v>191</v>
      </c>
      <c r="J37" s="50" t="s">
        <v>163</v>
      </c>
      <c r="K37" s="86" t="str">
        <f t="shared" si="3"/>
        <v>-</v>
      </c>
      <c r="L37" s="50" t="s">
        <v>120</v>
      </c>
      <c r="M37" s="50">
        <v>30</v>
      </c>
      <c r="N37" s="51"/>
      <c r="O37" s="51"/>
      <c r="P37" s="52"/>
      <c r="Q37" s="53"/>
      <c r="R37" s="54" t="s">
        <v>110</v>
      </c>
      <c r="S37" s="55" t="s">
        <v>132</v>
      </c>
      <c r="T37" s="92" t="s">
        <v>32</v>
      </c>
    </row>
    <row r="38" spans="2:20" s="44" customFormat="1" x14ac:dyDescent="0.15">
      <c r="B38" s="45">
        <f t="shared" si="1"/>
        <v>24</v>
      </c>
      <c r="C38" s="46">
        <v>5</v>
      </c>
      <c r="D38" s="48" t="str">
        <f t="shared" si="10"/>
        <v>　 　 　 　 ビルオーナ／ビル管理者：電話番号</v>
      </c>
      <c r="E38" s="48" t="str">
        <f t="shared" si="11"/>
        <v>　 　 　 　 S0742_ManageTelNumber_1</v>
      </c>
      <c r="F38" s="58">
        <v>1</v>
      </c>
      <c r="G38" s="58">
        <v>1</v>
      </c>
      <c r="H38" s="50" t="s">
        <v>31</v>
      </c>
      <c r="I38" s="50" t="s">
        <v>35</v>
      </c>
      <c r="J38" s="50" t="s">
        <v>163</v>
      </c>
      <c r="K38" s="86" t="str">
        <f t="shared" si="3"/>
        <v>[0-9]{1,11}</v>
      </c>
      <c r="L38" s="50" t="s">
        <v>50</v>
      </c>
      <c r="M38" s="50">
        <v>11</v>
      </c>
      <c r="N38" s="51"/>
      <c r="O38" s="51"/>
      <c r="P38" s="52"/>
      <c r="Q38" s="53"/>
      <c r="R38" s="54" t="s">
        <v>253</v>
      </c>
      <c r="S38" s="55" t="s">
        <v>133</v>
      </c>
      <c r="T38" s="94" t="s">
        <v>250</v>
      </c>
    </row>
    <row r="39" spans="2:20" s="44" customFormat="1" x14ac:dyDescent="0.15">
      <c r="B39" s="45">
        <f t="shared" si="1"/>
        <v>25</v>
      </c>
      <c r="C39" s="46">
        <v>5</v>
      </c>
      <c r="D39" s="48" t="str">
        <f t="shared" si="10"/>
        <v>　 　 　 　 ビルオーナ／ビル管理者：ＦＡＸ番号</v>
      </c>
      <c r="E39" s="48" t="str">
        <f t="shared" si="11"/>
        <v>　 　 　 　 S0742_ManageFax_1</v>
      </c>
      <c r="F39" s="58">
        <v>1</v>
      </c>
      <c r="G39" s="58">
        <v>1</v>
      </c>
      <c r="H39" s="50" t="s">
        <v>31</v>
      </c>
      <c r="I39" s="50" t="s">
        <v>35</v>
      </c>
      <c r="J39" s="50" t="s">
        <v>163</v>
      </c>
      <c r="K39" s="86" t="str">
        <f t="shared" si="3"/>
        <v>[0-9]{1,11}</v>
      </c>
      <c r="L39" s="50" t="s">
        <v>50</v>
      </c>
      <c r="M39" s="50">
        <v>11</v>
      </c>
      <c r="N39" s="51"/>
      <c r="O39" s="51"/>
      <c r="P39" s="52"/>
      <c r="Q39" s="53"/>
      <c r="R39" s="54" t="s">
        <v>254</v>
      </c>
      <c r="S39" s="55" t="s">
        <v>134</v>
      </c>
      <c r="T39" s="94" t="s">
        <v>250</v>
      </c>
    </row>
    <row r="40" spans="2:20" s="44" customFormat="1" x14ac:dyDescent="0.15">
      <c r="B40" s="45">
        <f t="shared" si="1"/>
        <v>26</v>
      </c>
      <c r="C40" s="46">
        <v>5</v>
      </c>
      <c r="D40" s="48" t="str">
        <f t="shared" si="10"/>
        <v>　 　 　 　 営業担当者立会い要否</v>
      </c>
      <c r="E40" s="48" t="str">
        <f t="shared" si="11"/>
        <v>　 　 　 　 S0742_BusinessWitnessFlag_1</v>
      </c>
      <c r="F40" s="58">
        <v>1</v>
      </c>
      <c r="G40" s="58">
        <v>1</v>
      </c>
      <c r="H40" s="50" t="s">
        <v>31</v>
      </c>
      <c r="I40" s="50" t="s">
        <v>35</v>
      </c>
      <c r="J40" s="50" t="s">
        <v>163</v>
      </c>
      <c r="K40" s="86" t="str">
        <f t="shared" si="3"/>
        <v>[0-9]{1}</v>
      </c>
      <c r="L40" s="50" t="s">
        <v>50</v>
      </c>
      <c r="M40" s="50">
        <v>1</v>
      </c>
      <c r="N40" s="51"/>
      <c r="O40" s="51">
        <v>74</v>
      </c>
      <c r="P40" s="52"/>
      <c r="Q40" s="53"/>
      <c r="R40" s="54" t="s">
        <v>177</v>
      </c>
      <c r="S40" s="55" t="s">
        <v>129</v>
      </c>
      <c r="T40" s="94" t="s">
        <v>203</v>
      </c>
    </row>
    <row r="41" spans="2:20" s="44" customFormat="1" x14ac:dyDescent="0.15">
      <c r="B41" s="45">
        <f t="shared" si="1"/>
        <v>27</v>
      </c>
      <c r="C41" s="46">
        <v>5</v>
      </c>
      <c r="D41" s="48" t="str">
        <f t="shared" si="10"/>
        <v>　 　 　 　 ビルオーナ／ビル管理者立会い要否</v>
      </c>
      <c r="E41" s="48" t="str">
        <f t="shared" si="11"/>
        <v>　 　 　 　 S0742_ManagerWitnessFlag_1</v>
      </c>
      <c r="F41" s="58">
        <v>1</v>
      </c>
      <c r="G41" s="58">
        <v>1</v>
      </c>
      <c r="H41" s="50" t="s">
        <v>31</v>
      </c>
      <c r="I41" s="50" t="s">
        <v>35</v>
      </c>
      <c r="J41" s="50" t="s">
        <v>163</v>
      </c>
      <c r="K41" s="86" t="str">
        <f t="shared" si="3"/>
        <v>[0-9]{1}</v>
      </c>
      <c r="L41" s="50" t="s">
        <v>50</v>
      </c>
      <c r="M41" s="50">
        <v>1</v>
      </c>
      <c r="N41" s="51"/>
      <c r="O41" s="51">
        <v>39</v>
      </c>
      <c r="P41" s="52"/>
      <c r="Q41" s="53"/>
      <c r="R41" s="54" t="s">
        <v>111</v>
      </c>
      <c r="S41" s="55" t="s">
        <v>131</v>
      </c>
      <c r="T41" s="94" t="s">
        <v>203</v>
      </c>
    </row>
    <row r="42" spans="2:20" s="44" customFormat="1" x14ac:dyDescent="0.15">
      <c r="B42" s="45">
        <f t="shared" si="1"/>
        <v>28</v>
      </c>
      <c r="C42" s="46">
        <v>5</v>
      </c>
      <c r="D42" s="48" t="str">
        <f t="shared" si="10"/>
        <v>　 　 　 　 その他現場立会い要否</v>
      </c>
      <c r="E42" s="48" t="str">
        <f t="shared" si="11"/>
        <v>　 　 　 　 S0742_SpotWorkWitnessFlag_1</v>
      </c>
      <c r="F42" s="58">
        <v>1</v>
      </c>
      <c r="G42" s="58">
        <v>1</v>
      </c>
      <c r="H42" s="50" t="s">
        <v>31</v>
      </c>
      <c r="I42" s="50" t="s">
        <v>35</v>
      </c>
      <c r="J42" s="50" t="s">
        <v>163</v>
      </c>
      <c r="K42" s="86" t="str">
        <f t="shared" si="3"/>
        <v>[0-9]{1}</v>
      </c>
      <c r="L42" s="50" t="s">
        <v>50</v>
      </c>
      <c r="M42" s="50">
        <v>1</v>
      </c>
      <c r="N42" s="51"/>
      <c r="O42" s="51">
        <v>47</v>
      </c>
      <c r="P42" s="52"/>
      <c r="Q42" s="53"/>
      <c r="R42" s="54" t="s">
        <v>176</v>
      </c>
      <c r="S42" s="55" t="s">
        <v>135</v>
      </c>
      <c r="T42" s="94" t="s">
        <v>203</v>
      </c>
    </row>
    <row r="43" spans="2:20" s="44" customFormat="1" x14ac:dyDescent="0.15">
      <c r="B43" s="45">
        <f t="shared" si="1"/>
        <v>29</v>
      </c>
      <c r="C43" s="46">
        <v>5</v>
      </c>
      <c r="D43" s="48" t="str">
        <f t="shared" si="10"/>
        <v>　 　 　 　 現場調査・工事立会い者：会社・部署名</v>
      </c>
      <c r="E43" s="48" t="str">
        <f t="shared" si="11"/>
        <v>　 　 　 　 S0742_WitnessCompany_1</v>
      </c>
      <c r="F43" s="58">
        <v>1</v>
      </c>
      <c r="G43" s="58">
        <v>1</v>
      </c>
      <c r="H43" s="50" t="s">
        <v>31</v>
      </c>
      <c r="I43" s="50" t="s">
        <v>191</v>
      </c>
      <c r="J43" s="50" t="s">
        <v>163</v>
      </c>
      <c r="K43" s="86" t="str">
        <f t="shared" si="3"/>
        <v>-</v>
      </c>
      <c r="L43" s="50" t="s">
        <v>120</v>
      </c>
      <c r="M43" s="50">
        <v>50</v>
      </c>
      <c r="N43" s="51"/>
      <c r="O43" s="51"/>
      <c r="P43" s="52"/>
      <c r="Q43" s="53"/>
      <c r="R43" s="54" t="s">
        <v>112</v>
      </c>
      <c r="S43" s="55" t="s">
        <v>136</v>
      </c>
      <c r="T43" s="92" t="s">
        <v>32</v>
      </c>
    </row>
    <row r="44" spans="2:20" s="44" customFormat="1" x14ac:dyDescent="0.15">
      <c r="B44" s="45">
        <f t="shared" si="1"/>
        <v>30</v>
      </c>
      <c r="C44" s="46">
        <v>5</v>
      </c>
      <c r="D44" s="48" t="str">
        <f t="shared" si="10"/>
        <v>　 　 　 　 現場調査・工事立会い者：担当者名</v>
      </c>
      <c r="E44" s="48" t="str">
        <f t="shared" si="11"/>
        <v>　 　 　 　 S0742_WitnessPersonName_1</v>
      </c>
      <c r="F44" s="58">
        <v>1</v>
      </c>
      <c r="G44" s="58">
        <v>1</v>
      </c>
      <c r="H44" s="50" t="s">
        <v>31</v>
      </c>
      <c r="I44" s="50" t="s">
        <v>191</v>
      </c>
      <c r="J44" s="50" t="s">
        <v>163</v>
      </c>
      <c r="K44" s="86" t="str">
        <f t="shared" si="3"/>
        <v>-</v>
      </c>
      <c r="L44" s="50" t="s">
        <v>120</v>
      </c>
      <c r="M44" s="50">
        <v>30</v>
      </c>
      <c r="N44" s="51"/>
      <c r="O44" s="51"/>
      <c r="P44" s="52"/>
      <c r="Q44" s="53"/>
      <c r="R44" s="54" t="s">
        <v>113</v>
      </c>
      <c r="S44" s="55" t="s">
        <v>137</v>
      </c>
      <c r="T44" s="92" t="s">
        <v>32</v>
      </c>
    </row>
    <row r="45" spans="2:20" s="44" customFormat="1" x14ac:dyDescent="0.15">
      <c r="B45" s="45">
        <f t="shared" si="1"/>
        <v>31</v>
      </c>
      <c r="C45" s="46">
        <v>5</v>
      </c>
      <c r="D45" s="48" t="str">
        <f t="shared" si="10"/>
        <v>　 　 　 　 現場調査・工事立会い者：電話番号</v>
      </c>
      <c r="E45" s="48" t="str">
        <f t="shared" si="11"/>
        <v>　 　 　 　 S0742_WitnessTelNumber_1</v>
      </c>
      <c r="F45" s="58">
        <v>1</v>
      </c>
      <c r="G45" s="58">
        <v>1</v>
      </c>
      <c r="H45" s="50" t="s">
        <v>31</v>
      </c>
      <c r="I45" s="50" t="s">
        <v>35</v>
      </c>
      <c r="J45" s="50" t="s">
        <v>163</v>
      </c>
      <c r="K45" s="86" t="str">
        <f t="shared" si="3"/>
        <v>[0-9]{1,11}</v>
      </c>
      <c r="L45" s="50" t="s">
        <v>50</v>
      </c>
      <c r="M45" s="50">
        <v>11</v>
      </c>
      <c r="N45" s="51"/>
      <c r="O45" s="51"/>
      <c r="P45" s="52"/>
      <c r="Q45" s="53"/>
      <c r="R45" s="54" t="s">
        <v>255</v>
      </c>
      <c r="S45" s="55" t="s">
        <v>138</v>
      </c>
      <c r="T45" s="94" t="s">
        <v>250</v>
      </c>
    </row>
    <row r="46" spans="2:20" s="44" customFormat="1" x14ac:dyDescent="0.15">
      <c r="B46" s="45">
        <f t="shared" si="1"/>
        <v>32</v>
      </c>
      <c r="C46" s="46">
        <v>5</v>
      </c>
      <c r="D46" s="48" t="str">
        <f t="shared" si="10"/>
        <v>　 　 　 　 現場調査・工事立会い者：ＦＡＸ番号</v>
      </c>
      <c r="E46" s="48" t="str">
        <f t="shared" si="11"/>
        <v>　 　 　 　 S0742_WitnessFax_1</v>
      </c>
      <c r="F46" s="58">
        <v>1</v>
      </c>
      <c r="G46" s="58">
        <v>1</v>
      </c>
      <c r="H46" s="50" t="s">
        <v>31</v>
      </c>
      <c r="I46" s="50" t="s">
        <v>35</v>
      </c>
      <c r="J46" s="50" t="s">
        <v>163</v>
      </c>
      <c r="K46" s="86" t="str">
        <f t="shared" si="3"/>
        <v>[0-9]{1,11}</v>
      </c>
      <c r="L46" s="50" t="s">
        <v>50</v>
      </c>
      <c r="M46" s="50">
        <v>11</v>
      </c>
      <c r="N46" s="51"/>
      <c r="O46" s="51"/>
      <c r="P46" s="52"/>
      <c r="Q46" s="53"/>
      <c r="R46" s="54" t="s">
        <v>256</v>
      </c>
      <c r="S46" s="55" t="s">
        <v>139</v>
      </c>
      <c r="T46" s="94" t="s">
        <v>250</v>
      </c>
    </row>
    <row r="47" spans="2:20" s="44" customFormat="1" x14ac:dyDescent="0.15">
      <c r="B47" s="71">
        <f t="shared" si="1"/>
        <v>33</v>
      </c>
      <c r="C47" s="46">
        <v>5</v>
      </c>
      <c r="D47" s="48" t="str">
        <f t="shared" si="10"/>
        <v>　 　 　 　 ＣＤＮ実施依頼区分</v>
      </c>
      <c r="E47" s="48" t="str">
        <f t="shared" si="11"/>
        <v>　 　 　 　 S0742_CordinateRequestClass_1</v>
      </c>
      <c r="F47" s="58">
        <v>1</v>
      </c>
      <c r="G47" s="58">
        <v>1</v>
      </c>
      <c r="H47" s="50" t="s">
        <v>31</v>
      </c>
      <c r="I47" s="50" t="s">
        <v>35</v>
      </c>
      <c r="J47" s="50" t="s">
        <v>163</v>
      </c>
      <c r="K47" s="86" t="str">
        <f t="shared" si="3"/>
        <v>[0-9]{1}</v>
      </c>
      <c r="L47" s="50" t="s">
        <v>50</v>
      </c>
      <c r="M47" s="50">
        <v>1</v>
      </c>
      <c r="N47" s="51"/>
      <c r="O47" s="51">
        <v>85</v>
      </c>
      <c r="P47" s="52" t="s">
        <v>187</v>
      </c>
      <c r="Q47" s="53"/>
      <c r="R47" s="54" t="s">
        <v>185</v>
      </c>
      <c r="S47" s="74" t="s">
        <v>142</v>
      </c>
      <c r="T47" s="94" t="s">
        <v>203</v>
      </c>
    </row>
    <row r="48" spans="2:20" s="44" customFormat="1" x14ac:dyDescent="0.15">
      <c r="B48" s="71">
        <f t="shared" si="1"/>
        <v>34</v>
      </c>
      <c r="C48" s="46">
        <v>5</v>
      </c>
      <c r="D48" s="48" t="str">
        <f t="shared" si="10"/>
        <v>　 　 　 　 相互接続点設置予定場所又は光回線設備の利用区間</v>
      </c>
      <c r="E48" s="48" t="str">
        <f t="shared" si="11"/>
        <v>　 　 　 　 S0742_JunctionPointOrOpticalLineUseRange_1</v>
      </c>
      <c r="F48" s="58">
        <v>1</v>
      </c>
      <c r="G48" s="58">
        <v>1</v>
      </c>
      <c r="H48" s="50" t="s">
        <v>31</v>
      </c>
      <c r="I48" s="50" t="s">
        <v>191</v>
      </c>
      <c r="J48" s="50" t="s">
        <v>163</v>
      </c>
      <c r="K48" s="86" t="str">
        <f t="shared" si="3"/>
        <v>-</v>
      </c>
      <c r="L48" s="50" t="s">
        <v>120</v>
      </c>
      <c r="M48" s="50">
        <v>50</v>
      </c>
      <c r="N48" s="51"/>
      <c r="O48" s="51"/>
      <c r="P48" s="52"/>
      <c r="Q48" s="53"/>
      <c r="R48" s="54" t="s">
        <v>115</v>
      </c>
      <c r="S48" s="55" t="s">
        <v>154</v>
      </c>
      <c r="T48" s="92" t="s">
        <v>32</v>
      </c>
    </row>
    <row r="49" spans="2:20" s="44" customFormat="1" x14ac:dyDescent="0.15">
      <c r="B49" s="71">
        <f t="shared" si="1"/>
        <v>35</v>
      </c>
      <c r="C49" s="46">
        <v>5</v>
      </c>
      <c r="D49" s="48" t="str">
        <f t="shared" si="10"/>
        <v>　 　 　 　 提供を希望する情報</v>
      </c>
      <c r="E49" s="48" t="str">
        <f t="shared" si="11"/>
        <v>　 　 　 　 S0742_OfferRequestInfo_1</v>
      </c>
      <c r="F49" s="58">
        <v>1</v>
      </c>
      <c r="G49" s="58">
        <v>1</v>
      </c>
      <c r="H49" s="50" t="s">
        <v>31</v>
      </c>
      <c r="I49" s="50" t="s">
        <v>191</v>
      </c>
      <c r="J49" s="50" t="s">
        <v>163</v>
      </c>
      <c r="K49" s="86" t="str">
        <f t="shared" si="3"/>
        <v>-</v>
      </c>
      <c r="L49" s="50" t="s">
        <v>120</v>
      </c>
      <c r="M49" s="50">
        <v>200</v>
      </c>
      <c r="N49" s="51"/>
      <c r="O49" s="51"/>
      <c r="P49" s="52"/>
      <c r="Q49" s="53"/>
      <c r="R49" s="54" t="s">
        <v>116</v>
      </c>
      <c r="S49" s="55" t="s">
        <v>155</v>
      </c>
      <c r="T49" s="92" t="s">
        <v>32</v>
      </c>
    </row>
    <row r="50" spans="2:20" s="44" customFormat="1" x14ac:dyDescent="0.15">
      <c r="B50" s="71">
        <f t="shared" si="1"/>
        <v>36</v>
      </c>
      <c r="C50" s="46">
        <v>5</v>
      </c>
      <c r="D50" s="48" t="str">
        <f t="shared" si="10"/>
        <v>　 　 　 　 提供可能時期の調査範囲</v>
      </c>
      <c r="E50" s="48" t="str">
        <f t="shared" si="11"/>
        <v>　 　 　 　 S0742_OfferEstimatedResearchRange_1</v>
      </c>
      <c r="F50" s="58">
        <v>1</v>
      </c>
      <c r="G50" s="58">
        <v>1</v>
      </c>
      <c r="H50" s="50" t="s">
        <v>31</v>
      </c>
      <c r="I50" s="50" t="s">
        <v>35</v>
      </c>
      <c r="J50" s="50" t="s">
        <v>163</v>
      </c>
      <c r="K50" s="86" t="str">
        <f t="shared" si="3"/>
        <v>[0-9]{1}</v>
      </c>
      <c r="L50" s="50" t="s">
        <v>50</v>
      </c>
      <c r="M50" s="50">
        <v>1</v>
      </c>
      <c r="N50" s="51"/>
      <c r="O50" s="51">
        <v>2518</v>
      </c>
      <c r="P50" s="52"/>
      <c r="Q50" s="53"/>
      <c r="R50" s="54" t="s">
        <v>117</v>
      </c>
      <c r="S50" s="55" t="s">
        <v>171</v>
      </c>
      <c r="T50" s="94" t="s">
        <v>203</v>
      </c>
    </row>
    <row r="51" spans="2:20" s="44" customFormat="1" x14ac:dyDescent="0.15">
      <c r="B51" s="71">
        <f t="shared" si="1"/>
        <v>37</v>
      </c>
      <c r="C51" s="46">
        <v>5</v>
      </c>
      <c r="D51" s="48" t="str">
        <f t="shared" si="10"/>
        <v>　 　 　 　 分散対象回線ＩＤ</v>
      </c>
      <c r="E51" s="48" t="str">
        <f t="shared" si="11"/>
        <v>　 　 　 　 S0742_DispersionTargetLineId_1</v>
      </c>
      <c r="F51" s="58">
        <v>1</v>
      </c>
      <c r="G51" s="58">
        <v>1</v>
      </c>
      <c r="H51" s="50" t="s">
        <v>31</v>
      </c>
      <c r="I51" s="50" t="s">
        <v>35</v>
      </c>
      <c r="J51" s="50" t="s">
        <v>163</v>
      </c>
      <c r="K51" s="86" t="str">
        <f t="shared" si="3"/>
        <v>[0-9A-Za-z]{9}</v>
      </c>
      <c r="L51" s="50" t="s">
        <v>119</v>
      </c>
      <c r="M51" s="50">
        <v>9</v>
      </c>
      <c r="N51" s="51"/>
      <c r="O51" s="51"/>
      <c r="P51" s="52"/>
      <c r="Q51" s="53"/>
      <c r="R51" s="54" t="s">
        <v>118</v>
      </c>
      <c r="S51" s="55" t="s">
        <v>156</v>
      </c>
      <c r="T51" s="94" t="s">
        <v>205</v>
      </c>
    </row>
    <row r="52" spans="2:20" s="44" customFormat="1" x14ac:dyDescent="0.15">
      <c r="B52" s="71">
        <f>ROW()-14</f>
        <v>38</v>
      </c>
      <c r="C52" s="46">
        <v>5</v>
      </c>
      <c r="D52" s="48" t="str">
        <f t="shared" si="10"/>
        <v>　 　 　 　 テープ分散元回線区分</v>
      </c>
      <c r="E52" s="48" t="str">
        <f t="shared" si="11"/>
        <v>　 　 　 　 S0742_TapeDispersionOriginLineClass_1</v>
      </c>
      <c r="F52" s="58">
        <v>1</v>
      </c>
      <c r="G52" s="58">
        <v>1</v>
      </c>
      <c r="H52" s="50" t="s">
        <v>31</v>
      </c>
      <c r="I52" s="50" t="s">
        <v>35</v>
      </c>
      <c r="J52" s="50" t="s">
        <v>161</v>
      </c>
      <c r="K52" s="86" t="str">
        <f t="shared" si="3"/>
        <v>[0-9A-Za-z]{1}</v>
      </c>
      <c r="L52" s="50" t="s">
        <v>119</v>
      </c>
      <c r="M52" s="50">
        <v>1</v>
      </c>
      <c r="N52" s="51"/>
      <c r="O52" s="51">
        <v>2536</v>
      </c>
      <c r="P52" s="52" t="s">
        <v>189</v>
      </c>
      <c r="Q52" s="53"/>
      <c r="R52" s="54" t="s">
        <v>188</v>
      </c>
      <c r="S52" s="55" t="s">
        <v>173</v>
      </c>
      <c r="T52" s="105" t="s">
        <v>206</v>
      </c>
    </row>
    <row r="53" spans="2:20" s="44" customFormat="1" x14ac:dyDescent="0.15">
      <c r="B53" s="71">
        <f>ROW()-14</f>
        <v>39</v>
      </c>
      <c r="C53" s="46">
        <v>5</v>
      </c>
      <c r="D53" s="48" t="str">
        <f t="shared" si="10"/>
        <v>　 　 　 　 営業担当：担当者名</v>
      </c>
      <c r="E53" s="48" t="str">
        <f t="shared" si="11"/>
        <v>　 　 　 　 S0742_BusinessmanName_1</v>
      </c>
      <c r="F53" s="58">
        <v>1</v>
      </c>
      <c r="G53" s="58">
        <v>1</v>
      </c>
      <c r="H53" s="50" t="s">
        <v>31</v>
      </c>
      <c r="I53" s="50" t="s">
        <v>235</v>
      </c>
      <c r="J53" s="50" t="s">
        <v>164</v>
      </c>
      <c r="K53" s="86" t="str">
        <f>T53</f>
        <v>-</v>
      </c>
      <c r="L53" s="50" t="s">
        <v>239</v>
      </c>
      <c r="M53" s="50">
        <v>30</v>
      </c>
      <c r="N53" s="51"/>
      <c r="O53" s="51"/>
      <c r="P53" s="52"/>
      <c r="Q53" s="53"/>
      <c r="R53" s="54" t="s">
        <v>241</v>
      </c>
      <c r="S53" s="104" t="s">
        <v>244</v>
      </c>
      <c r="T53" s="106" t="s">
        <v>31</v>
      </c>
    </row>
    <row r="54" spans="2:20" s="44" customFormat="1" x14ac:dyDescent="0.15">
      <c r="B54" s="71">
        <f>ROW()-14</f>
        <v>40</v>
      </c>
      <c r="C54" s="46">
        <v>5</v>
      </c>
      <c r="D54" s="48" t="str">
        <f t="shared" si="10"/>
        <v>　 　 　 　 営業担当：会社・部署名</v>
      </c>
      <c r="E54" s="48" t="str">
        <f t="shared" si="11"/>
        <v>　 　 　 　 S0742_BusinessCompany_1</v>
      </c>
      <c r="F54" s="58">
        <v>1</v>
      </c>
      <c r="G54" s="58">
        <v>1</v>
      </c>
      <c r="H54" s="50" t="s">
        <v>31</v>
      </c>
      <c r="I54" s="50" t="s">
        <v>236</v>
      </c>
      <c r="J54" s="50" t="s">
        <v>164</v>
      </c>
      <c r="K54" s="86" t="str">
        <f>T54</f>
        <v>-</v>
      </c>
      <c r="L54" s="50" t="s">
        <v>239</v>
      </c>
      <c r="M54" s="50">
        <v>50</v>
      </c>
      <c r="N54" s="51"/>
      <c r="O54" s="51"/>
      <c r="P54" s="52"/>
      <c r="Q54" s="53"/>
      <c r="R54" s="54" t="s">
        <v>242</v>
      </c>
      <c r="S54" s="104" t="s">
        <v>245</v>
      </c>
      <c r="T54" s="98" t="s">
        <v>31</v>
      </c>
    </row>
    <row r="55" spans="2:20" s="44" customFormat="1" x14ac:dyDescent="0.15">
      <c r="B55" s="71">
        <f>ROW()-14</f>
        <v>41</v>
      </c>
      <c r="C55" s="46">
        <v>5</v>
      </c>
      <c r="D55" s="48" t="str">
        <f t="shared" si="10"/>
        <v>　 　 　 　 営業担当：電話番号</v>
      </c>
      <c r="E55" s="48" t="str">
        <f t="shared" si="11"/>
        <v>　 　 　 　 S0742_BusinessTelNumber_1</v>
      </c>
      <c r="F55" s="58">
        <v>1</v>
      </c>
      <c r="G55" s="58">
        <v>1</v>
      </c>
      <c r="H55" s="50" t="s">
        <v>31</v>
      </c>
      <c r="I55" s="50" t="s">
        <v>237</v>
      </c>
      <c r="J55" s="50" t="s">
        <v>164</v>
      </c>
      <c r="K55" s="86" t="str">
        <f>T55</f>
        <v>[0-9]{1,11}</v>
      </c>
      <c r="L55" s="50" t="s">
        <v>240</v>
      </c>
      <c r="M55" s="50">
        <v>11</v>
      </c>
      <c r="N55" s="51"/>
      <c r="O55" s="51"/>
      <c r="P55" s="52"/>
      <c r="Q55" s="53"/>
      <c r="R55" s="54" t="s">
        <v>243</v>
      </c>
      <c r="S55" s="104" t="s">
        <v>246</v>
      </c>
      <c r="T55" s="107" t="s">
        <v>238</v>
      </c>
    </row>
    <row r="56" spans="2:20" s="44" customFormat="1" x14ac:dyDescent="0.15">
      <c r="B56" s="71">
        <f t="shared" si="1"/>
        <v>42</v>
      </c>
      <c r="C56" s="46">
        <v>4</v>
      </c>
      <c r="D56" s="48" t="str">
        <f t="shared" si="10"/>
        <v>　 　 　 契約サービス</v>
      </c>
      <c r="E56" s="48" t="str">
        <f t="shared" si="11"/>
        <v>　 　 　 S0742_ServiceContractInfo_1</v>
      </c>
      <c r="F56" s="58">
        <v>1</v>
      </c>
      <c r="G56" s="58">
        <v>1</v>
      </c>
      <c r="H56" s="50" t="s">
        <v>31</v>
      </c>
      <c r="I56" s="50" t="s">
        <v>31</v>
      </c>
      <c r="J56" s="50" t="s">
        <v>31</v>
      </c>
      <c r="K56" s="86" t="str">
        <f t="shared" si="3"/>
        <v>-</v>
      </c>
      <c r="L56" s="50" t="s">
        <v>31</v>
      </c>
      <c r="M56" s="50" t="s">
        <v>31</v>
      </c>
      <c r="N56" s="51"/>
      <c r="O56" s="51"/>
      <c r="P56" s="52"/>
      <c r="Q56" s="53"/>
      <c r="R56" s="73" t="s">
        <v>186</v>
      </c>
      <c r="S56" s="74" t="s">
        <v>143</v>
      </c>
      <c r="T56" s="97" t="s">
        <v>32</v>
      </c>
    </row>
    <row r="57" spans="2:20" s="44" customFormat="1" x14ac:dyDescent="0.15">
      <c r="B57" s="71">
        <f t="shared" si="1"/>
        <v>43</v>
      </c>
      <c r="C57" s="46">
        <v>5</v>
      </c>
      <c r="D57" s="48" t="str">
        <f t="shared" si="10"/>
        <v>　 　 　 　 契約者名</v>
      </c>
      <c r="E57" s="48" t="str">
        <f t="shared" si="11"/>
        <v>　 　 　 　 S0742_ContractorName_1</v>
      </c>
      <c r="F57" s="58">
        <v>1</v>
      </c>
      <c r="G57" s="58">
        <v>1</v>
      </c>
      <c r="H57" s="50" t="s">
        <v>31</v>
      </c>
      <c r="I57" s="50" t="s">
        <v>191</v>
      </c>
      <c r="J57" s="50" t="s">
        <v>163</v>
      </c>
      <c r="K57" s="86" t="str">
        <f t="shared" si="3"/>
        <v>-</v>
      </c>
      <c r="L57" s="50" t="s">
        <v>120</v>
      </c>
      <c r="M57" s="50">
        <v>64</v>
      </c>
      <c r="N57" s="51"/>
      <c r="O57" s="51"/>
      <c r="P57" s="52"/>
      <c r="Q57" s="53"/>
      <c r="R57" s="54" t="s">
        <v>103</v>
      </c>
      <c r="S57" s="55" t="s">
        <v>145</v>
      </c>
      <c r="T57" s="92" t="s">
        <v>32</v>
      </c>
    </row>
    <row r="58" spans="2:20" s="44" customFormat="1" x14ac:dyDescent="0.15">
      <c r="B58" s="71">
        <f t="shared" si="1"/>
        <v>44</v>
      </c>
      <c r="C58" s="46">
        <v>5</v>
      </c>
      <c r="D58" s="48" t="str">
        <f t="shared" si="10"/>
        <v>　 　 　 　 申込サービス</v>
      </c>
      <c r="E58" s="48" t="str">
        <f t="shared" si="11"/>
        <v>　 　 　 　 S0742_ServiceCode_1</v>
      </c>
      <c r="F58" s="58">
        <v>1</v>
      </c>
      <c r="G58" s="58">
        <v>1</v>
      </c>
      <c r="H58" s="50" t="s">
        <v>31</v>
      </c>
      <c r="I58" s="50" t="s">
        <v>35</v>
      </c>
      <c r="J58" s="50" t="s">
        <v>163</v>
      </c>
      <c r="K58" s="86" t="str">
        <f t="shared" si="3"/>
        <v>[0-9]{6}</v>
      </c>
      <c r="L58" s="50" t="s">
        <v>50</v>
      </c>
      <c r="M58" s="50">
        <v>6</v>
      </c>
      <c r="N58" s="51"/>
      <c r="O58" s="51"/>
      <c r="P58" s="52"/>
      <c r="Q58" s="53"/>
      <c r="R58" s="54" t="s">
        <v>124</v>
      </c>
      <c r="S58" s="55" t="s">
        <v>125</v>
      </c>
      <c r="T58" s="94" t="s">
        <v>207</v>
      </c>
    </row>
    <row r="59" spans="2:20" s="44" customFormat="1" x14ac:dyDescent="0.15">
      <c r="B59" s="71">
        <f t="shared" si="1"/>
        <v>45</v>
      </c>
      <c r="C59" s="46">
        <v>5</v>
      </c>
      <c r="D59" s="48" t="str">
        <f t="shared" si="10"/>
        <v>　 　 　 　 注文種類</v>
      </c>
      <c r="E59" s="48" t="str">
        <f t="shared" si="11"/>
        <v>　 　 　 　 S0742_ServiceActionCode_1</v>
      </c>
      <c r="F59" s="58">
        <v>1</v>
      </c>
      <c r="G59" s="58">
        <v>1</v>
      </c>
      <c r="H59" s="50" t="s">
        <v>31</v>
      </c>
      <c r="I59" s="50" t="s">
        <v>35</v>
      </c>
      <c r="J59" s="50" t="s">
        <v>163</v>
      </c>
      <c r="K59" s="86" t="str">
        <f t="shared" si="3"/>
        <v>[0-9]{2}</v>
      </c>
      <c r="L59" s="50" t="s">
        <v>50</v>
      </c>
      <c r="M59" s="50">
        <v>2</v>
      </c>
      <c r="N59" s="51"/>
      <c r="O59" s="51">
        <v>561</v>
      </c>
      <c r="P59" s="52"/>
      <c r="Q59" s="53"/>
      <c r="R59" s="54" t="s">
        <v>126</v>
      </c>
      <c r="S59" s="55" t="s">
        <v>127</v>
      </c>
      <c r="T59" s="94" t="s">
        <v>251</v>
      </c>
    </row>
    <row r="60" spans="2:20" s="44" customFormat="1" x14ac:dyDescent="0.15">
      <c r="B60" s="71">
        <f t="shared" si="1"/>
        <v>46</v>
      </c>
      <c r="C60" s="46">
        <v>5</v>
      </c>
      <c r="D60" s="48" t="str">
        <f t="shared" si="10"/>
        <v>　 　 　 　 変更区分</v>
      </c>
      <c r="E60" s="48" t="str">
        <f t="shared" si="11"/>
        <v>　 　 　 　 S0742_OrderClass_1</v>
      </c>
      <c r="F60" s="58">
        <v>1</v>
      </c>
      <c r="G60" s="58">
        <v>1</v>
      </c>
      <c r="H60" s="50" t="s">
        <v>31</v>
      </c>
      <c r="I60" s="50" t="s">
        <v>35</v>
      </c>
      <c r="J60" s="50" t="s">
        <v>163</v>
      </c>
      <c r="K60" s="86" t="str">
        <f t="shared" si="3"/>
        <v>[0-9]{2}</v>
      </c>
      <c r="L60" s="50" t="s">
        <v>50</v>
      </c>
      <c r="M60" s="50">
        <v>2</v>
      </c>
      <c r="N60" s="51"/>
      <c r="O60" s="51">
        <v>6</v>
      </c>
      <c r="P60" s="52"/>
      <c r="Q60" s="53"/>
      <c r="R60" s="54" t="s">
        <v>99</v>
      </c>
      <c r="S60" s="55" t="s">
        <v>144</v>
      </c>
      <c r="T60" s="94" t="s">
        <v>208</v>
      </c>
    </row>
    <row r="61" spans="2:20" s="44" customFormat="1" x14ac:dyDescent="0.15">
      <c r="B61" s="71">
        <f t="shared" si="1"/>
        <v>47</v>
      </c>
      <c r="C61" s="46">
        <v>5</v>
      </c>
      <c r="D61" s="48" t="str">
        <f t="shared" si="8"/>
        <v>　 　 　 　 住居形態</v>
      </c>
      <c r="E61" s="48" t="str">
        <f t="shared" si="9"/>
        <v>　 　 　 　 S0742_ResidenceStatus_1</v>
      </c>
      <c r="F61" s="58">
        <v>1</v>
      </c>
      <c r="G61" s="58">
        <v>1</v>
      </c>
      <c r="H61" s="50" t="s">
        <v>31</v>
      </c>
      <c r="I61" s="50" t="s">
        <v>35</v>
      </c>
      <c r="J61" s="50" t="s">
        <v>163</v>
      </c>
      <c r="K61" s="86" t="str">
        <f t="shared" si="3"/>
        <v>[0-9]{1}</v>
      </c>
      <c r="L61" s="50" t="s">
        <v>50</v>
      </c>
      <c r="M61" s="50">
        <v>1</v>
      </c>
      <c r="N61" s="51"/>
      <c r="O61" s="51">
        <v>1202</v>
      </c>
      <c r="P61" s="52"/>
      <c r="Q61" s="53"/>
      <c r="R61" s="54" t="s">
        <v>106</v>
      </c>
      <c r="S61" s="55" t="s">
        <v>146</v>
      </c>
      <c r="T61" s="94" t="s">
        <v>203</v>
      </c>
    </row>
    <row r="62" spans="2:20" s="44" customFormat="1" x14ac:dyDescent="0.15">
      <c r="B62" s="71">
        <f t="shared" si="1"/>
        <v>48</v>
      </c>
      <c r="C62" s="46">
        <v>5</v>
      </c>
      <c r="D62" s="48" t="str">
        <f t="shared" si="8"/>
        <v>　 　 　 　 利用者名</v>
      </c>
      <c r="E62" s="48" t="str">
        <f t="shared" si="9"/>
        <v>　 　 　 　 S0742_UserName_1</v>
      </c>
      <c r="F62" s="58">
        <v>1</v>
      </c>
      <c r="G62" s="58">
        <v>1</v>
      </c>
      <c r="H62" s="50" t="s">
        <v>31</v>
      </c>
      <c r="I62" s="50" t="s">
        <v>191</v>
      </c>
      <c r="J62" s="50" t="s">
        <v>163</v>
      </c>
      <c r="K62" s="86" t="str">
        <f t="shared" si="3"/>
        <v>-</v>
      </c>
      <c r="L62" s="50" t="s">
        <v>120</v>
      </c>
      <c r="M62" s="50">
        <v>64</v>
      </c>
      <c r="N62" s="51"/>
      <c r="O62" s="51"/>
      <c r="P62" s="52"/>
      <c r="Q62" s="53"/>
      <c r="R62" s="54" t="s">
        <v>107</v>
      </c>
      <c r="S62" s="55" t="s">
        <v>157</v>
      </c>
      <c r="T62" s="92" t="s">
        <v>32</v>
      </c>
    </row>
    <row r="63" spans="2:20" s="44" customFormat="1" x14ac:dyDescent="0.15">
      <c r="B63" s="71">
        <f t="shared" si="1"/>
        <v>49</v>
      </c>
      <c r="C63" s="46">
        <v>5</v>
      </c>
      <c r="D63" s="48" t="str">
        <f t="shared" si="8"/>
        <v>　 　 　 　 利用者：連絡先電話番号</v>
      </c>
      <c r="E63" s="48" t="str">
        <f t="shared" si="9"/>
        <v>　 　 　 　 S0742_UserTelNumber_1</v>
      </c>
      <c r="F63" s="58">
        <v>1</v>
      </c>
      <c r="G63" s="58">
        <v>1</v>
      </c>
      <c r="H63" s="50" t="s">
        <v>31</v>
      </c>
      <c r="I63" s="50" t="s">
        <v>35</v>
      </c>
      <c r="J63" s="50" t="s">
        <v>163</v>
      </c>
      <c r="K63" s="86" t="str">
        <f t="shared" si="3"/>
        <v>[0-9]{1,11}</v>
      </c>
      <c r="L63" s="50" t="s">
        <v>50</v>
      </c>
      <c r="M63" s="50">
        <v>11</v>
      </c>
      <c r="N63" s="51"/>
      <c r="O63" s="51"/>
      <c r="P63" s="52"/>
      <c r="Q63" s="53"/>
      <c r="R63" s="54" t="s">
        <v>233</v>
      </c>
      <c r="S63" s="55" t="s">
        <v>234</v>
      </c>
      <c r="T63" s="94" t="s">
        <v>252</v>
      </c>
    </row>
    <row r="64" spans="2:20" s="44" customFormat="1" x14ac:dyDescent="0.15">
      <c r="B64" s="71">
        <f t="shared" si="1"/>
        <v>50</v>
      </c>
      <c r="C64" s="46">
        <v>5</v>
      </c>
      <c r="D64" s="48" t="str">
        <f t="shared" si="6"/>
        <v>　 　 　 　 利用者：ＦＡＸ番号</v>
      </c>
      <c r="E64" s="48" t="str">
        <f t="shared" si="7"/>
        <v>　 　 　 　 S0742_UserFax_1</v>
      </c>
      <c r="F64" s="58">
        <v>1</v>
      </c>
      <c r="G64" s="58">
        <v>1</v>
      </c>
      <c r="H64" s="50" t="s">
        <v>31</v>
      </c>
      <c r="I64" s="50" t="s">
        <v>35</v>
      </c>
      <c r="J64" s="50" t="s">
        <v>163</v>
      </c>
      <c r="K64" s="86" t="str">
        <f t="shared" si="3"/>
        <v>[0-9]{1,11}</v>
      </c>
      <c r="L64" s="50" t="s">
        <v>50</v>
      </c>
      <c r="M64" s="50">
        <v>11</v>
      </c>
      <c r="N64" s="51"/>
      <c r="O64" s="51"/>
      <c r="P64" s="52"/>
      <c r="Q64" s="53"/>
      <c r="R64" s="73" t="s">
        <v>257</v>
      </c>
      <c r="S64" s="74" t="s">
        <v>223</v>
      </c>
      <c r="T64" s="94" t="s">
        <v>250</v>
      </c>
    </row>
    <row r="65" spans="2:20" s="44" customFormat="1" x14ac:dyDescent="0.15">
      <c r="B65" s="71">
        <f t="shared" si="1"/>
        <v>51</v>
      </c>
      <c r="C65" s="46">
        <v>4</v>
      </c>
      <c r="D65" s="48" t="str">
        <f t="shared" ref="D65:D79" si="12">REPT("　 ",C65-1) &amp; R65</f>
        <v>　 　 　 設備情報</v>
      </c>
      <c r="E65" s="48" t="str">
        <f t="shared" ref="E65:E79" si="13">REPT("　 ",C65-1) &amp; S65</f>
        <v>　 　 　 S0741_PlantInfo_1</v>
      </c>
      <c r="F65" s="58">
        <v>1</v>
      </c>
      <c r="G65" s="58">
        <v>1</v>
      </c>
      <c r="H65" s="50" t="s">
        <v>31</v>
      </c>
      <c r="I65" s="50" t="s">
        <v>31</v>
      </c>
      <c r="J65" s="50" t="s">
        <v>31</v>
      </c>
      <c r="K65" s="86" t="str">
        <f t="shared" si="3"/>
        <v>-</v>
      </c>
      <c r="L65" s="50" t="s">
        <v>31</v>
      </c>
      <c r="M65" s="50" t="s">
        <v>31</v>
      </c>
      <c r="N65" s="51"/>
      <c r="O65" s="51"/>
      <c r="P65" s="52"/>
      <c r="Q65" s="53"/>
      <c r="R65" s="73" t="s">
        <v>87</v>
      </c>
      <c r="S65" s="74" t="s">
        <v>147</v>
      </c>
      <c r="T65" s="92" t="s">
        <v>32</v>
      </c>
    </row>
    <row r="66" spans="2:20" s="44" customFormat="1" x14ac:dyDescent="0.15">
      <c r="B66" s="71">
        <f t="shared" si="1"/>
        <v>52</v>
      </c>
      <c r="C66" s="46">
        <v>5</v>
      </c>
      <c r="D66" s="48" t="str">
        <f t="shared" si="12"/>
        <v>　 　 　 　 ＣＤＮ会社・部署名</v>
      </c>
      <c r="E66" s="48" t="str">
        <f t="shared" si="13"/>
        <v>　 　 　 　 S0741_CDNCompany_1</v>
      </c>
      <c r="F66" s="58">
        <v>1</v>
      </c>
      <c r="G66" s="58">
        <v>1</v>
      </c>
      <c r="H66" s="50" t="s">
        <v>31</v>
      </c>
      <c r="I66" s="50" t="s">
        <v>191</v>
      </c>
      <c r="J66" s="50" t="s">
        <v>163</v>
      </c>
      <c r="K66" s="86" t="str">
        <f t="shared" si="3"/>
        <v>-</v>
      </c>
      <c r="L66" s="50" t="s">
        <v>120</v>
      </c>
      <c r="M66" s="50">
        <v>50</v>
      </c>
      <c r="N66" s="51"/>
      <c r="O66" s="51"/>
      <c r="P66" s="52"/>
      <c r="Q66" s="53"/>
      <c r="R66" s="54" t="s">
        <v>166</v>
      </c>
      <c r="S66" s="55" t="s">
        <v>148</v>
      </c>
      <c r="T66" s="92" t="s">
        <v>32</v>
      </c>
    </row>
    <row r="67" spans="2:20" s="44" customFormat="1" x14ac:dyDescent="0.15">
      <c r="B67" s="71">
        <f t="shared" si="1"/>
        <v>53</v>
      </c>
      <c r="C67" s="46">
        <v>5</v>
      </c>
      <c r="D67" s="48" t="str">
        <f t="shared" si="12"/>
        <v>　 　 　 　 ＣＤＮ担当者名</v>
      </c>
      <c r="E67" s="48" t="str">
        <f t="shared" si="13"/>
        <v>　 　 　 　 S0741_CDNName_1</v>
      </c>
      <c r="F67" s="58">
        <v>1</v>
      </c>
      <c r="G67" s="58">
        <v>1</v>
      </c>
      <c r="H67" s="50" t="s">
        <v>31</v>
      </c>
      <c r="I67" s="50" t="s">
        <v>192</v>
      </c>
      <c r="J67" s="50" t="s">
        <v>163</v>
      </c>
      <c r="K67" s="86" t="str">
        <f t="shared" si="3"/>
        <v>-</v>
      </c>
      <c r="L67" s="50" t="s">
        <v>120</v>
      </c>
      <c r="M67" s="50">
        <v>30</v>
      </c>
      <c r="N67" s="51"/>
      <c r="O67" s="51"/>
      <c r="P67" s="52"/>
      <c r="Q67" s="53"/>
      <c r="R67" s="54" t="s">
        <v>114</v>
      </c>
      <c r="S67" s="55" t="s">
        <v>149</v>
      </c>
      <c r="T67" s="92" t="s">
        <v>32</v>
      </c>
    </row>
    <row r="68" spans="2:20" s="44" customFormat="1" x14ac:dyDescent="0.15">
      <c r="B68" s="71">
        <f t="shared" si="1"/>
        <v>54</v>
      </c>
      <c r="C68" s="46">
        <v>5</v>
      </c>
      <c r="D68" s="48" t="str">
        <f t="shared" si="12"/>
        <v>　 　 　 　 ＣＤＮ担当者電話番号</v>
      </c>
      <c r="E68" s="48" t="str">
        <f t="shared" si="13"/>
        <v>　 　 　 　 S0741_CDNTelNumber_1</v>
      </c>
      <c r="F68" s="58">
        <v>1</v>
      </c>
      <c r="G68" s="58">
        <v>1</v>
      </c>
      <c r="H68" s="50" t="s">
        <v>31</v>
      </c>
      <c r="I68" s="50" t="s">
        <v>35</v>
      </c>
      <c r="J68" s="50" t="s">
        <v>163</v>
      </c>
      <c r="K68" s="86" t="str">
        <f t="shared" si="3"/>
        <v>[0-9]{1,11}</v>
      </c>
      <c r="L68" s="50" t="s">
        <v>50</v>
      </c>
      <c r="M68" s="50">
        <v>11</v>
      </c>
      <c r="N68" s="51"/>
      <c r="O68" s="51"/>
      <c r="P68" s="52"/>
      <c r="Q68" s="53"/>
      <c r="R68" s="54" t="s">
        <v>258</v>
      </c>
      <c r="S68" s="55" t="s">
        <v>150</v>
      </c>
      <c r="T68" s="94" t="s">
        <v>250</v>
      </c>
    </row>
    <row r="69" spans="2:20" s="44" customFormat="1" x14ac:dyDescent="0.15">
      <c r="B69" s="71">
        <f t="shared" si="1"/>
        <v>55</v>
      </c>
      <c r="C69" s="46">
        <v>5</v>
      </c>
      <c r="D69" s="48" t="str">
        <f t="shared" si="12"/>
        <v>　 　 　 　 ＣＤＮ担当者メールアドレス</v>
      </c>
      <c r="E69" s="48" t="str">
        <f t="shared" si="13"/>
        <v>　 　 　 　 S0741_CDNMail_1</v>
      </c>
      <c r="F69" s="58">
        <v>1</v>
      </c>
      <c r="G69" s="58">
        <v>1</v>
      </c>
      <c r="H69" s="50" t="s">
        <v>31</v>
      </c>
      <c r="I69" s="50" t="s">
        <v>35</v>
      </c>
      <c r="J69" s="50" t="s">
        <v>163</v>
      </c>
      <c r="K69" s="86" t="str">
        <f>T69</f>
        <v>.{1,60}</v>
      </c>
      <c r="L69" s="50" t="s">
        <v>121</v>
      </c>
      <c r="M69" s="50">
        <v>60</v>
      </c>
      <c r="N69" s="51"/>
      <c r="O69" s="51"/>
      <c r="P69" s="52"/>
      <c r="Q69" s="53"/>
      <c r="R69" s="54" t="s">
        <v>260</v>
      </c>
      <c r="S69" s="55" t="s">
        <v>151</v>
      </c>
      <c r="T69" s="95" t="s">
        <v>261</v>
      </c>
    </row>
    <row r="70" spans="2:20" s="44" customFormat="1" x14ac:dyDescent="0.15">
      <c r="B70" s="71">
        <f t="shared" si="1"/>
        <v>56</v>
      </c>
      <c r="C70" s="46">
        <v>5</v>
      </c>
      <c r="D70" s="48" t="str">
        <f t="shared" si="12"/>
        <v>　 　 　 　 ＣＤＮ担当者ＦＡＸ番号</v>
      </c>
      <c r="E70" s="48" t="str">
        <f t="shared" si="13"/>
        <v>　 　 　 　 S0741_CDNFax_1</v>
      </c>
      <c r="F70" s="58">
        <v>1</v>
      </c>
      <c r="G70" s="58">
        <v>1</v>
      </c>
      <c r="H70" s="50" t="s">
        <v>31</v>
      </c>
      <c r="I70" s="50" t="s">
        <v>35</v>
      </c>
      <c r="J70" s="50" t="s">
        <v>163</v>
      </c>
      <c r="K70" s="86" t="str">
        <f t="shared" si="3"/>
        <v>[0-9]{1,11}</v>
      </c>
      <c r="L70" s="50" t="s">
        <v>222</v>
      </c>
      <c r="M70" s="50">
        <v>11</v>
      </c>
      <c r="N70" s="51"/>
      <c r="O70" s="51"/>
      <c r="P70" s="52"/>
      <c r="Q70" s="53"/>
      <c r="R70" s="54" t="s">
        <v>259</v>
      </c>
      <c r="S70" s="55" t="s">
        <v>224</v>
      </c>
      <c r="T70" s="94" t="s">
        <v>250</v>
      </c>
    </row>
    <row r="71" spans="2:20" s="44" customFormat="1" ht="33.75" x14ac:dyDescent="0.15">
      <c r="B71" s="71">
        <f t="shared" si="1"/>
        <v>57</v>
      </c>
      <c r="C71" s="46">
        <v>5</v>
      </c>
      <c r="D71" s="48" t="str">
        <f t="shared" si="12"/>
        <v>　 　 　 　 テープ分散（依頼）</v>
      </c>
      <c r="E71" s="48" t="str">
        <f t="shared" si="13"/>
        <v>　 　 　 　 S0742_TapeDispersionRequest_1</v>
      </c>
      <c r="F71" s="58">
        <v>1</v>
      </c>
      <c r="G71" s="58">
        <v>1</v>
      </c>
      <c r="H71" s="50" t="s">
        <v>31</v>
      </c>
      <c r="I71" s="50" t="s">
        <v>35</v>
      </c>
      <c r="J71" s="50" t="s">
        <v>161</v>
      </c>
      <c r="K71" s="86" t="str">
        <f t="shared" si="3"/>
        <v>[0-9]{1}</v>
      </c>
      <c r="L71" s="50" t="s">
        <v>50</v>
      </c>
      <c r="M71" s="50">
        <v>1</v>
      </c>
      <c r="N71" s="51"/>
      <c r="O71" s="51">
        <v>2406</v>
      </c>
      <c r="P71" s="52" t="s">
        <v>190</v>
      </c>
      <c r="Q71" s="53"/>
      <c r="R71" s="54" t="s">
        <v>180</v>
      </c>
      <c r="S71" s="55" t="s">
        <v>159</v>
      </c>
      <c r="T71" s="94" t="s">
        <v>203</v>
      </c>
    </row>
    <row r="72" spans="2:20" s="44" customFormat="1" x14ac:dyDescent="0.15">
      <c r="B72" s="71">
        <f t="shared" si="1"/>
        <v>58</v>
      </c>
      <c r="C72" s="46">
        <v>5</v>
      </c>
      <c r="D72" s="48" t="str">
        <f t="shared" si="12"/>
        <v>　 　 　 　 フィルタ利用希望有無</v>
      </c>
      <c r="E72" s="48" t="str">
        <f t="shared" si="13"/>
        <v>　 　 　 　 S0741_OpticalLineUseFilterFlag_1</v>
      </c>
      <c r="F72" s="58">
        <v>1</v>
      </c>
      <c r="G72" s="58">
        <v>1</v>
      </c>
      <c r="H72" s="50" t="s">
        <v>31</v>
      </c>
      <c r="I72" s="50" t="s">
        <v>35</v>
      </c>
      <c r="J72" s="50" t="s">
        <v>163</v>
      </c>
      <c r="K72" s="86" t="str">
        <f t="shared" si="3"/>
        <v>[0-9]{2}</v>
      </c>
      <c r="L72" s="50" t="s">
        <v>50</v>
      </c>
      <c r="M72" s="50">
        <v>2</v>
      </c>
      <c r="N72" s="51"/>
      <c r="O72" s="51">
        <v>65</v>
      </c>
      <c r="P72" s="52"/>
      <c r="Q72" s="53"/>
      <c r="R72" s="54" t="s">
        <v>108</v>
      </c>
      <c r="S72" s="55" t="s">
        <v>158</v>
      </c>
      <c r="T72" s="94" t="s">
        <v>208</v>
      </c>
    </row>
    <row r="73" spans="2:20" s="44" customFormat="1" x14ac:dyDescent="0.15">
      <c r="B73" s="71">
        <f t="shared" si="1"/>
        <v>59</v>
      </c>
      <c r="C73" s="46">
        <v>5</v>
      </c>
      <c r="D73" s="48" t="str">
        <f t="shared" si="12"/>
        <v>　 　 　 　 記事欄（お客様情報）</v>
      </c>
      <c r="E73" s="48" t="str">
        <f t="shared" si="13"/>
        <v>　 　 　 　 S0742_SpecificMemo_1</v>
      </c>
      <c r="F73" s="58">
        <v>1</v>
      </c>
      <c r="G73" s="58">
        <v>1</v>
      </c>
      <c r="H73" s="50" t="s">
        <v>31</v>
      </c>
      <c r="I73" s="50" t="s">
        <v>191</v>
      </c>
      <c r="J73" s="50" t="s">
        <v>163</v>
      </c>
      <c r="K73" s="86" t="str">
        <f t="shared" si="3"/>
        <v>-</v>
      </c>
      <c r="L73" s="50" t="s">
        <v>120</v>
      </c>
      <c r="M73" s="50">
        <v>200</v>
      </c>
      <c r="N73" s="51"/>
      <c r="O73" s="51"/>
      <c r="P73" s="52"/>
      <c r="Q73" s="53"/>
      <c r="R73" s="54" t="s">
        <v>220</v>
      </c>
      <c r="S73" s="55" t="s">
        <v>225</v>
      </c>
      <c r="T73" s="94" t="s">
        <v>31</v>
      </c>
    </row>
    <row r="74" spans="2:20" s="44" customFormat="1" x14ac:dyDescent="0.15">
      <c r="B74" s="71">
        <f t="shared" si="1"/>
        <v>60</v>
      </c>
      <c r="C74" s="46">
        <v>5</v>
      </c>
      <c r="D74" s="48" t="str">
        <f t="shared" si="12"/>
        <v>　 　 　 　 記事欄（受付関連）</v>
      </c>
      <c r="E74" s="48" t="str">
        <f t="shared" si="13"/>
        <v>　 　 　 　 S0742_ReceiptTaskMemo_1</v>
      </c>
      <c r="F74" s="58">
        <v>1</v>
      </c>
      <c r="G74" s="58">
        <v>1</v>
      </c>
      <c r="H74" s="50" t="s">
        <v>31</v>
      </c>
      <c r="I74" s="50" t="s">
        <v>191</v>
      </c>
      <c r="J74" s="50" t="s">
        <v>163</v>
      </c>
      <c r="K74" s="86" t="str">
        <f t="shared" si="3"/>
        <v>-</v>
      </c>
      <c r="L74" s="50" t="s">
        <v>120</v>
      </c>
      <c r="M74" s="50">
        <v>100</v>
      </c>
      <c r="N74" s="51"/>
      <c r="O74" s="51"/>
      <c r="P74" s="52"/>
      <c r="Q74" s="53"/>
      <c r="R74" s="54" t="s">
        <v>221</v>
      </c>
      <c r="S74" s="55" t="s">
        <v>226</v>
      </c>
      <c r="T74" s="94" t="s">
        <v>31</v>
      </c>
    </row>
    <row r="75" spans="2:20" s="44" customFormat="1" x14ac:dyDescent="0.15">
      <c r="B75" s="71">
        <f t="shared" si="1"/>
        <v>61</v>
      </c>
      <c r="C75" s="46">
        <v>5</v>
      </c>
      <c r="D75" s="48" t="str">
        <f t="shared" si="12"/>
        <v>　 　 　 　 設置場所住所（ハイレベル）</v>
      </c>
      <c r="E75" s="48" t="str">
        <f t="shared" si="13"/>
        <v>　 　 　 　 S0742_SetHighAddress_1</v>
      </c>
      <c r="F75" s="58">
        <v>1</v>
      </c>
      <c r="G75" s="58">
        <v>1</v>
      </c>
      <c r="H75" s="50" t="s">
        <v>31</v>
      </c>
      <c r="I75" s="50" t="s">
        <v>191</v>
      </c>
      <c r="J75" s="50" t="s">
        <v>163</v>
      </c>
      <c r="K75" s="86" t="str">
        <f t="shared" si="3"/>
        <v>-</v>
      </c>
      <c r="L75" s="50" t="s">
        <v>120</v>
      </c>
      <c r="M75" s="50">
        <v>46</v>
      </c>
      <c r="N75" s="51"/>
      <c r="O75" s="51"/>
      <c r="P75" s="52"/>
      <c r="Q75" s="53"/>
      <c r="R75" s="54" t="s">
        <v>214</v>
      </c>
      <c r="S75" s="55" t="s">
        <v>232</v>
      </c>
      <c r="T75" s="94" t="s">
        <v>31</v>
      </c>
    </row>
    <row r="76" spans="2:20" s="44" customFormat="1" x14ac:dyDescent="0.15">
      <c r="B76" s="71">
        <f t="shared" si="1"/>
        <v>62</v>
      </c>
      <c r="C76" s="46">
        <v>5</v>
      </c>
      <c r="D76" s="48" t="str">
        <f t="shared" si="12"/>
        <v>　 　 　 　 設置場所：住所（小字・番地号）</v>
      </c>
      <c r="E76" s="48" t="str">
        <f t="shared" si="13"/>
        <v>　 　 　 　 S0742_SetLowAddress_1</v>
      </c>
      <c r="F76" s="58">
        <v>1</v>
      </c>
      <c r="G76" s="58">
        <v>1</v>
      </c>
      <c r="H76" s="50" t="s">
        <v>31</v>
      </c>
      <c r="I76" s="50" t="s">
        <v>191</v>
      </c>
      <c r="J76" s="50" t="s">
        <v>163</v>
      </c>
      <c r="K76" s="86" t="str">
        <f t="shared" si="3"/>
        <v>-</v>
      </c>
      <c r="L76" s="50" t="s">
        <v>120</v>
      </c>
      <c r="M76" s="50">
        <v>40</v>
      </c>
      <c r="N76" s="51"/>
      <c r="O76" s="51"/>
      <c r="P76" s="52"/>
      <c r="Q76" s="53"/>
      <c r="R76" s="54" t="s">
        <v>215</v>
      </c>
      <c r="S76" s="55" t="s">
        <v>227</v>
      </c>
      <c r="T76" s="94" t="s">
        <v>31</v>
      </c>
    </row>
    <row r="77" spans="2:20" s="44" customFormat="1" x14ac:dyDescent="0.15">
      <c r="B77" s="71">
        <f t="shared" si="1"/>
        <v>63</v>
      </c>
      <c r="C77" s="46">
        <v>5</v>
      </c>
      <c r="D77" s="48" t="str">
        <f t="shared" si="12"/>
        <v>　 　 　 　 建物名１</v>
      </c>
      <c r="E77" s="48" t="str">
        <f t="shared" si="13"/>
        <v>　 　 　 　 S0742_SetBuildingName_1</v>
      </c>
      <c r="F77" s="58">
        <v>1</v>
      </c>
      <c r="G77" s="58">
        <v>1</v>
      </c>
      <c r="H77" s="50" t="s">
        <v>31</v>
      </c>
      <c r="I77" s="50" t="s">
        <v>191</v>
      </c>
      <c r="J77" s="50" t="s">
        <v>163</v>
      </c>
      <c r="K77" s="86" t="str">
        <f t="shared" si="3"/>
        <v>-</v>
      </c>
      <c r="L77" s="50" t="s">
        <v>120</v>
      </c>
      <c r="M77" s="50">
        <v>20</v>
      </c>
      <c r="N77" s="51"/>
      <c r="O77" s="51"/>
      <c r="P77" s="52"/>
      <c r="Q77" s="53"/>
      <c r="R77" s="54" t="s">
        <v>216</v>
      </c>
      <c r="S77" s="55" t="s">
        <v>228</v>
      </c>
      <c r="T77" s="94" t="s">
        <v>31</v>
      </c>
    </row>
    <row r="78" spans="2:20" s="44" customFormat="1" x14ac:dyDescent="0.15">
      <c r="B78" s="71">
        <f t="shared" si="1"/>
        <v>64</v>
      </c>
      <c r="C78" s="46">
        <v>5</v>
      </c>
      <c r="D78" s="48" t="str">
        <f t="shared" si="12"/>
        <v>　 　 　 　 建物名２</v>
      </c>
      <c r="E78" s="48" t="str">
        <f t="shared" si="13"/>
        <v>　 　 　 　 S0742_SetFloor_1</v>
      </c>
      <c r="F78" s="58">
        <v>1</v>
      </c>
      <c r="G78" s="58">
        <v>1</v>
      </c>
      <c r="H78" s="50" t="s">
        <v>31</v>
      </c>
      <c r="I78" s="50" t="s">
        <v>191</v>
      </c>
      <c r="J78" s="50" t="s">
        <v>163</v>
      </c>
      <c r="K78" s="86" t="str">
        <f t="shared" si="3"/>
        <v>-</v>
      </c>
      <c r="L78" s="50" t="s">
        <v>120</v>
      </c>
      <c r="M78" s="50">
        <v>10</v>
      </c>
      <c r="N78" s="51"/>
      <c r="O78" s="51"/>
      <c r="P78" s="52"/>
      <c r="Q78" s="53"/>
      <c r="R78" s="54" t="s">
        <v>217</v>
      </c>
      <c r="S78" s="55" t="s">
        <v>229</v>
      </c>
      <c r="T78" s="94" t="s">
        <v>31</v>
      </c>
    </row>
    <row r="79" spans="2:20" s="44" customFormat="1" x14ac:dyDescent="0.15">
      <c r="B79" s="71">
        <f t="shared" si="1"/>
        <v>65</v>
      </c>
      <c r="C79" s="46">
        <v>5</v>
      </c>
      <c r="D79" s="48" t="str">
        <f t="shared" si="12"/>
        <v>　 　 　 　 建物名３</v>
      </c>
      <c r="E79" s="48" t="str">
        <f t="shared" si="13"/>
        <v>　 　 　 　 S0742_SetRoomNumber_1</v>
      </c>
      <c r="F79" s="58">
        <v>1</v>
      </c>
      <c r="G79" s="58">
        <v>1</v>
      </c>
      <c r="H79" s="50" t="s">
        <v>31</v>
      </c>
      <c r="I79" s="50" t="s">
        <v>191</v>
      </c>
      <c r="J79" s="50" t="s">
        <v>163</v>
      </c>
      <c r="K79" s="86" t="str">
        <f t="shared" si="3"/>
        <v>-</v>
      </c>
      <c r="L79" s="50" t="s">
        <v>120</v>
      </c>
      <c r="M79" s="50">
        <v>10</v>
      </c>
      <c r="N79" s="51"/>
      <c r="O79" s="51"/>
      <c r="P79" s="52"/>
      <c r="Q79" s="53"/>
      <c r="R79" s="54" t="s">
        <v>218</v>
      </c>
      <c r="S79" s="55" t="s">
        <v>230</v>
      </c>
      <c r="T79" s="94" t="s">
        <v>31</v>
      </c>
    </row>
    <row r="80" spans="2:20" s="44" customFormat="1" ht="12" thickBot="1" x14ac:dyDescent="0.2">
      <c r="B80" s="59">
        <f t="shared" si="1"/>
        <v>66</v>
      </c>
      <c r="C80" s="60">
        <v>5</v>
      </c>
      <c r="D80" s="61" t="str">
        <f t="shared" ref="D80" si="14">REPT("　 ",C80-1) &amp; R80</f>
        <v>　 　 　 　 設置場所：様方等</v>
      </c>
      <c r="E80" s="61" t="str">
        <f t="shared" ref="E80" si="15">REPT("　 ",C80-1) &amp; S80</f>
        <v>　 　 　 　 S0742_SetTenantName_1</v>
      </c>
      <c r="F80" s="62">
        <v>1</v>
      </c>
      <c r="G80" s="62">
        <v>1</v>
      </c>
      <c r="H80" s="63" t="s">
        <v>31</v>
      </c>
      <c r="I80" s="63" t="s">
        <v>191</v>
      </c>
      <c r="J80" s="63" t="s">
        <v>163</v>
      </c>
      <c r="K80" s="87" t="str">
        <f t="shared" ref="K80" si="16">T80</f>
        <v>-</v>
      </c>
      <c r="L80" s="63" t="s">
        <v>120</v>
      </c>
      <c r="M80" s="63">
        <v>20</v>
      </c>
      <c r="N80" s="64"/>
      <c r="O80" s="64"/>
      <c r="P80" s="65"/>
      <c r="Q80" s="53"/>
      <c r="R80" s="66" t="s">
        <v>219</v>
      </c>
      <c r="S80" s="67" t="s">
        <v>231</v>
      </c>
      <c r="T80" s="103" t="s">
        <v>31</v>
      </c>
    </row>
    <row r="82" spans="1:20" s="10" customFormat="1" x14ac:dyDescent="0.15">
      <c r="A82" s="12"/>
      <c r="B82" s="12"/>
      <c r="C82" s="12"/>
      <c r="D82" s="12" t="s">
        <v>66</v>
      </c>
      <c r="E82" s="12"/>
      <c r="F82" s="12"/>
      <c r="G82" s="12"/>
      <c r="H82" s="12"/>
      <c r="I82" s="12"/>
      <c r="J82" s="12"/>
      <c r="K82" s="79"/>
      <c r="L82" s="12"/>
      <c r="M82" s="12"/>
      <c r="N82" s="12"/>
      <c r="O82" s="12"/>
      <c r="P82" s="12"/>
      <c r="Q82" s="13"/>
      <c r="R82" s="12"/>
      <c r="S82" s="12"/>
      <c r="T82" s="80"/>
    </row>
    <row r="83" spans="1:20" s="10" customFormat="1" x14ac:dyDescent="0.15">
      <c r="A83" s="12"/>
      <c r="B83" s="12"/>
      <c r="C83" s="12"/>
      <c r="D83" s="68" t="s">
        <v>67</v>
      </c>
      <c r="E83" s="12"/>
      <c r="F83" s="12"/>
      <c r="G83" s="12"/>
      <c r="H83" s="12"/>
      <c r="I83" s="12"/>
      <c r="J83" s="12"/>
      <c r="K83" s="79"/>
      <c r="L83" s="12"/>
      <c r="M83" s="12"/>
      <c r="N83" s="12"/>
      <c r="O83" s="12"/>
      <c r="P83" s="12"/>
      <c r="Q83" s="13"/>
      <c r="R83" s="12"/>
      <c r="S83" s="12"/>
      <c r="T83" s="80"/>
    </row>
    <row r="85" spans="1:20" s="10" customFormat="1" x14ac:dyDescent="0.15">
      <c r="A85" s="12"/>
      <c r="B85" s="12"/>
      <c r="C85" s="12"/>
      <c r="D85" s="12" t="s">
        <v>68</v>
      </c>
      <c r="E85" s="12"/>
      <c r="F85" s="12"/>
      <c r="G85" s="12"/>
      <c r="H85" s="12"/>
      <c r="I85" s="12"/>
      <c r="J85" s="12"/>
      <c r="K85" s="79"/>
      <c r="L85" s="12"/>
      <c r="M85" s="12"/>
      <c r="N85" s="12"/>
      <c r="O85" s="12"/>
      <c r="P85" s="12"/>
      <c r="Q85" s="13"/>
      <c r="R85" s="12"/>
      <c r="S85" s="12"/>
      <c r="T85" s="80"/>
    </row>
  </sheetData>
  <mergeCells count="1">
    <mergeCell ref="J13:J14"/>
  </mergeCells>
  <phoneticPr fontId="4"/>
  <pageMargins left="0.39370078740157483" right="0.39370078740157483" top="0.78740157480314965" bottom="0.59055118110236227" header="0.51181102362204722" footer="0.51181102362204722"/>
  <pageSetup paperSize="9" scale="59" fitToHeight="0" orientation="landscape" verticalDpi="300" r:id="rId1"/>
  <headerFooter alignWithMargins="0">
    <oddHeader>&amp;R&amp;"ＭＳ ゴシック,標準"&amp;10 &amp;9 &amp;KFF00002020-3_45　全面追加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34"/>
  <sheetViews>
    <sheetView showGridLines="0" tabSelected="1" view="pageBreakPreview" zoomScaleNormal="100" zoomScaleSheetLayoutView="100" workbookViewId="0">
      <selection activeCell="K20" sqref="K20"/>
    </sheetView>
  </sheetViews>
  <sheetFormatPr defaultColWidth="9" defaultRowHeight="11.25" x14ac:dyDescent="0.15"/>
  <cols>
    <col min="1" max="1" width="3.625" style="12" customWidth="1"/>
    <col min="2" max="2" width="5.5" style="12" customWidth="1"/>
    <col min="3" max="3" width="12.5" style="12" customWidth="1"/>
    <col min="4" max="4" width="33.25" style="12" customWidth="1"/>
    <col min="5" max="5" width="39.25" style="12" bestFit="1" customWidth="1"/>
    <col min="6" max="8" width="5.75" style="12" customWidth="1"/>
    <col min="9" max="9" width="7.875" style="12" customWidth="1"/>
    <col min="10" max="10" width="10" style="12" customWidth="1"/>
    <col min="11" max="11" width="18.75" style="79" customWidth="1"/>
    <col min="12" max="12" width="15.25" style="12" bestFit="1" customWidth="1"/>
    <col min="13" max="15" width="10.25" style="12" customWidth="1"/>
    <col min="16" max="16" width="40" style="12" customWidth="1"/>
    <col min="17" max="17" width="3.125" style="13" customWidth="1"/>
    <col min="18" max="18" width="39.25" style="12" customWidth="1"/>
    <col min="19" max="19" width="43.375" style="12" customWidth="1"/>
    <col min="20" max="20" width="24.375" style="80" customWidth="1"/>
    <col min="21" max="26" width="9" style="10"/>
    <col min="27" max="16384" width="9" style="12"/>
  </cols>
  <sheetData>
    <row r="3" spans="1:26" s="7" customFormat="1" x14ac:dyDescent="0.15">
      <c r="A3" s="5"/>
      <c r="B3" s="69"/>
      <c r="C3" s="6"/>
      <c r="D3" s="6"/>
      <c r="F3" s="6"/>
      <c r="G3" s="6"/>
      <c r="I3" s="6"/>
      <c r="J3" s="8"/>
      <c r="K3" s="78"/>
      <c r="Q3" s="9"/>
      <c r="R3" s="6"/>
      <c r="T3" s="88"/>
      <c r="U3" s="5"/>
      <c r="V3" s="5"/>
      <c r="W3" s="5"/>
      <c r="X3" s="5"/>
      <c r="Y3" s="5"/>
      <c r="Z3" s="5"/>
    </row>
    <row r="4" spans="1:26" s="7" customFormat="1" x14ac:dyDescent="0.15">
      <c r="A4" s="5"/>
      <c r="B4" s="5"/>
      <c r="C4" s="5"/>
      <c r="D4" s="5"/>
      <c r="E4" s="5"/>
      <c r="F4" s="5"/>
      <c r="G4" s="6"/>
      <c r="I4" s="6"/>
      <c r="J4" s="8"/>
      <c r="K4" s="78"/>
      <c r="Q4" s="9"/>
      <c r="R4" s="6"/>
      <c r="T4" s="88"/>
      <c r="U4" s="5"/>
      <c r="V4" s="5"/>
      <c r="W4" s="5"/>
      <c r="X4" s="5"/>
      <c r="Y4" s="5"/>
      <c r="Z4" s="5"/>
    </row>
    <row r="5" spans="1:26" s="7" customFormat="1" x14ac:dyDescent="0.15">
      <c r="A5" s="5"/>
      <c r="B5" s="5"/>
      <c r="C5" s="5"/>
      <c r="D5" s="5"/>
      <c r="E5" s="5"/>
      <c r="F5" s="5"/>
      <c r="G5" s="6"/>
      <c r="I5" s="6"/>
      <c r="J5" s="8"/>
      <c r="K5" s="78"/>
      <c r="Q5" s="9"/>
      <c r="R5" s="6"/>
      <c r="T5" s="88"/>
      <c r="U5" s="5"/>
      <c r="V5" s="5"/>
      <c r="W5" s="5"/>
      <c r="X5" s="5"/>
      <c r="Y5" s="5"/>
      <c r="Z5" s="5"/>
    </row>
    <row r="6" spans="1:26" s="7" customFormat="1" x14ac:dyDescent="0.15">
      <c r="A6" s="5"/>
      <c r="B6" s="5"/>
      <c r="C6" s="5"/>
      <c r="D6" s="5"/>
      <c r="E6" s="5"/>
      <c r="F6" s="5"/>
      <c r="G6" s="6"/>
      <c r="I6" s="6"/>
      <c r="J6" s="8"/>
      <c r="K6" s="78"/>
      <c r="Q6" s="9"/>
      <c r="R6" s="6"/>
      <c r="T6" s="88"/>
      <c r="U6" s="5"/>
      <c r="V6" s="5"/>
      <c r="W6" s="5"/>
      <c r="X6" s="5"/>
      <c r="Y6" s="5"/>
      <c r="Z6" s="5"/>
    </row>
    <row r="7" spans="1:26" s="7" customFormat="1" x14ac:dyDescent="0.15">
      <c r="A7" s="5"/>
      <c r="B7" s="5"/>
      <c r="C7" s="5"/>
      <c r="D7" s="5"/>
      <c r="E7" s="5"/>
      <c r="F7" s="5"/>
      <c r="G7" s="6"/>
      <c r="I7" s="6"/>
      <c r="J7" s="8"/>
      <c r="K7" s="78"/>
      <c r="Q7" s="9"/>
      <c r="R7" s="6"/>
      <c r="T7" s="88"/>
      <c r="U7" s="5"/>
      <c r="V7" s="5"/>
      <c r="W7" s="5"/>
      <c r="X7" s="5"/>
      <c r="Y7" s="5"/>
      <c r="Z7" s="5"/>
    </row>
    <row r="8" spans="1:26" x14ac:dyDescent="0.15">
      <c r="A8" s="10"/>
      <c r="B8" s="11" t="s">
        <v>69</v>
      </c>
      <c r="C8" s="11"/>
      <c r="D8" s="11"/>
      <c r="R8" s="11"/>
    </row>
    <row r="9" spans="1:26" x14ac:dyDescent="0.15">
      <c r="A9" s="10"/>
    </row>
    <row r="10" spans="1:26" x14ac:dyDescent="0.15">
      <c r="A10" s="10"/>
    </row>
    <row r="11" spans="1:26" ht="12" thickBot="1" x14ac:dyDescent="0.2">
      <c r="A11" s="10"/>
      <c r="B11" s="14" t="s">
        <v>98</v>
      </c>
      <c r="F11" s="10"/>
      <c r="G11" s="10"/>
      <c r="H11" s="10"/>
      <c r="I11" s="10"/>
      <c r="J11" s="10"/>
      <c r="K11" s="80"/>
      <c r="L11" s="10"/>
      <c r="M11" s="10"/>
      <c r="N11" s="10"/>
      <c r="O11" s="10"/>
      <c r="P11" s="10"/>
    </row>
    <row r="12" spans="1:26" x14ac:dyDescent="0.15">
      <c r="A12" s="10"/>
      <c r="B12" s="15"/>
      <c r="C12" s="16"/>
      <c r="D12" s="17"/>
      <c r="E12" s="16"/>
      <c r="F12" s="18" t="s">
        <v>11</v>
      </c>
      <c r="G12" s="19"/>
      <c r="H12" s="20"/>
      <c r="I12" s="21"/>
      <c r="J12" s="18" t="s">
        <v>12</v>
      </c>
      <c r="K12" s="81"/>
      <c r="L12" s="20"/>
      <c r="M12" s="22"/>
      <c r="N12" s="23"/>
      <c r="O12" s="16"/>
      <c r="P12" s="24"/>
      <c r="R12" s="25"/>
      <c r="S12" s="26"/>
      <c r="T12" s="100"/>
    </row>
    <row r="13" spans="1:26" x14ac:dyDescent="0.15">
      <c r="A13" s="10"/>
      <c r="B13" s="27"/>
      <c r="C13" s="28"/>
      <c r="D13" s="29"/>
      <c r="E13" s="29"/>
      <c r="F13" s="30" t="s">
        <v>13</v>
      </c>
      <c r="G13" s="30" t="s">
        <v>14</v>
      </c>
      <c r="H13" s="31"/>
      <c r="I13" s="32"/>
      <c r="J13" s="114" t="s">
        <v>15</v>
      </c>
      <c r="K13" s="82"/>
      <c r="L13" s="28"/>
      <c r="M13" s="28"/>
      <c r="N13" s="28"/>
      <c r="O13" s="28"/>
      <c r="P13" s="33"/>
      <c r="R13" s="34"/>
      <c r="S13" s="35"/>
      <c r="T13" s="101"/>
    </row>
    <row r="14" spans="1:26" x14ac:dyDescent="0.15">
      <c r="A14" s="10"/>
      <c r="B14" s="36" t="s">
        <v>70</v>
      </c>
      <c r="C14" s="37" t="s">
        <v>17</v>
      </c>
      <c r="D14" s="38" t="s">
        <v>18</v>
      </c>
      <c r="E14" s="37" t="s">
        <v>71</v>
      </c>
      <c r="F14" s="39" t="s">
        <v>72</v>
      </c>
      <c r="G14" s="40" t="s">
        <v>72</v>
      </c>
      <c r="H14" s="37" t="s">
        <v>73</v>
      </c>
      <c r="I14" s="40" t="s">
        <v>22</v>
      </c>
      <c r="J14" s="115"/>
      <c r="K14" s="83" t="s">
        <v>193</v>
      </c>
      <c r="L14" s="37" t="s">
        <v>23</v>
      </c>
      <c r="M14" s="40" t="s">
        <v>24</v>
      </c>
      <c r="N14" s="40" t="s">
        <v>25</v>
      </c>
      <c r="O14" s="40" t="s">
        <v>26</v>
      </c>
      <c r="P14" s="41" t="s">
        <v>27</v>
      </c>
      <c r="R14" s="42" t="s">
        <v>28</v>
      </c>
      <c r="S14" s="43" t="s">
        <v>74</v>
      </c>
      <c r="T14" s="96" t="s">
        <v>195</v>
      </c>
    </row>
    <row r="15" spans="1:26" s="44" customFormat="1" x14ac:dyDescent="0.15">
      <c r="B15" s="45">
        <f>ROW()-14</f>
        <v>1</v>
      </c>
      <c r="C15" s="46">
        <v>1</v>
      </c>
      <c r="D15" s="47" t="s">
        <v>30</v>
      </c>
      <c r="E15" s="48" t="str">
        <f t="shared" ref="E15:E29" si="0">REPT("　 ",C15-1) &amp; S15</f>
        <v>S0742_requestPreFiberOrderOtherCarrierOut_OUT_1</v>
      </c>
      <c r="F15" s="49">
        <v>1</v>
      </c>
      <c r="G15" s="49">
        <v>1</v>
      </c>
      <c r="H15" s="50" t="s">
        <v>31</v>
      </c>
      <c r="I15" s="50" t="s">
        <v>31</v>
      </c>
      <c r="J15" s="50" t="s">
        <v>31</v>
      </c>
      <c r="K15" s="84" t="s">
        <v>31</v>
      </c>
      <c r="L15" s="50" t="s">
        <v>31</v>
      </c>
      <c r="M15" s="51" t="s">
        <v>31</v>
      </c>
      <c r="N15" s="51"/>
      <c r="O15" s="51"/>
      <c r="P15" s="52"/>
      <c r="Q15" s="53"/>
      <c r="R15" s="54" t="s">
        <v>75</v>
      </c>
      <c r="S15" s="55" t="s">
        <v>170</v>
      </c>
      <c r="T15" s="97" t="s">
        <v>209</v>
      </c>
    </row>
    <row r="16" spans="1:26" s="44" customFormat="1" x14ac:dyDescent="0.15">
      <c r="B16" s="45">
        <f t="shared" ref="B16:B29" si="1">ROW()-14</f>
        <v>2</v>
      </c>
      <c r="C16" s="46">
        <v>2</v>
      </c>
      <c r="D16" s="48" t="str">
        <f t="shared" ref="D16:D29" si="2">REPT("　 ",C16-1) &amp; R16</f>
        <v>　 ヘッダー情報</v>
      </c>
      <c r="E16" s="48" t="str">
        <f t="shared" si="0"/>
        <v>　 S0742_headerInfo_1</v>
      </c>
      <c r="F16" s="49">
        <v>1</v>
      </c>
      <c r="G16" s="49">
        <v>1</v>
      </c>
      <c r="H16" s="50" t="s">
        <v>31</v>
      </c>
      <c r="I16" s="50" t="s">
        <v>31</v>
      </c>
      <c r="J16" s="50" t="s">
        <v>31</v>
      </c>
      <c r="K16" s="84" t="s">
        <v>31</v>
      </c>
      <c r="L16" s="50" t="s">
        <v>31</v>
      </c>
      <c r="M16" s="51" t="s">
        <v>31</v>
      </c>
      <c r="N16" s="51"/>
      <c r="O16" s="51"/>
      <c r="P16" s="52"/>
      <c r="Q16" s="53"/>
      <c r="R16" s="54" t="s">
        <v>33</v>
      </c>
      <c r="S16" s="55" t="s">
        <v>34</v>
      </c>
      <c r="T16" s="97" t="s">
        <v>209</v>
      </c>
    </row>
    <row r="17" spans="2:20" s="44" customFormat="1" ht="22.5" x14ac:dyDescent="0.15">
      <c r="B17" s="45">
        <f t="shared" si="1"/>
        <v>3</v>
      </c>
      <c r="C17" s="46">
        <v>3</v>
      </c>
      <c r="D17" s="48" t="str">
        <f t="shared" si="2"/>
        <v>　 　 MSGID</v>
      </c>
      <c r="E17" s="48" t="str">
        <f t="shared" si="0"/>
        <v>　 　 message_uuid</v>
      </c>
      <c r="F17" s="49">
        <v>1</v>
      </c>
      <c r="G17" s="49">
        <v>1</v>
      </c>
      <c r="H17" s="50" t="s">
        <v>31</v>
      </c>
      <c r="I17" s="50" t="s">
        <v>35</v>
      </c>
      <c r="J17" s="50" t="s">
        <v>76</v>
      </c>
      <c r="K17" s="84" t="s">
        <v>31</v>
      </c>
      <c r="L17" s="50" t="s">
        <v>37</v>
      </c>
      <c r="M17" s="50" t="s">
        <v>38</v>
      </c>
      <c r="N17" s="51"/>
      <c r="O17" s="51"/>
      <c r="P17" s="52" t="s">
        <v>39</v>
      </c>
      <c r="Q17" s="53"/>
      <c r="R17" s="54" t="s">
        <v>40</v>
      </c>
      <c r="S17" s="55" t="s">
        <v>41</v>
      </c>
      <c r="T17" s="97" t="s">
        <v>209</v>
      </c>
    </row>
    <row r="18" spans="2:20" s="44" customFormat="1" x14ac:dyDescent="0.15">
      <c r="B18" s="45">
        <f t="shared" si="1"/>
        <v>4</v>
      </c>
      <c r="C18" s="46">
        <v>3</v>
      </c>
      <c r="D18" s="48" t="str">
        <f t="shared" si="2"/>
        <v>　 　 BPID</v>
      </c>
      <c r="E18" s="48" t="str">
        <f t="shared" si="0"/>
        <v>　 　 receipt_uuid</v>
      </c>
      <c r="F18" s="49">
        <v>1</v>
      </c>
      <c r="G18" s="49">
        <v>1</v>
      </c>
      <c r="H18" s="50" t="s">
        <v>31</v>
      </c>
      <c r="I18" s="50" t="s">
        <v>35</v>
      </c>
      <c r="J18" s="75" t="s">
        <v>36</v>
      </c>
      <c r="K18" s="84" t="s">
        <v>31</v>
      </c>
      <c r="L18" s="50" t="s">
        <v>37</v>
      </c>
      <c r="M18" s="50" t="s">
        <v>38</v>
      </c>
      <c r="N18" s="51"/>
      <c r="O18" s="51"/>
      <c r="P18" s="52" t="s">
        <v>43</v>
      </c>
      <c r="Q18" s="53"/>
      <c r="R18" s="54" t="s">
        <v>44</v>
      </c>
      <c r="S18" s="55" t="s">
        <v>45</v>
      </c>
      <c r="T18" s="97" t="s">
        <v>209</v>
      </c>
    </row>
    <row r="19" spans="2:20" s="44" customFormat="1" ht="22.5" x14ac:dyDescent="0.15">
      <c r="B19" s="45">
        <f t="shared" si="1"/>
        <v>5</v>
      </c>
      <c r="C19" s="46">
        <v>3</v>
      </c>
      <c r="D19" s="48" t="str">
        <f t="shared" si="2"/>
        <v>　 　 チャネル区分</v>
      </c>
      <c r="E19" s="48" t="str">
        <f t="shared" si="0"/>
        <v>　 　 S0742_ChannelCode_1</v>
      </c>
      <c r="F19" s="57">
        <v>1</v>
      </c>
      <c r="G19" s="57">
        <v>1</v>
      </c>
      <c r="H19" s="50" t="s">
        <v>31</v>
      </c>
      <c r="I19" s="50" t="s">
        <v>35</v>
      </c>
      <c r="J19" s="50" t="s">
        <v>77</v>
      </c>
      <c r="K19" s="86" t="str">
        <f>T19</f>
        <v>[0-9]+</v>
      </c>
      <c r="L19" s="50" t="s">
        <v>50</v>
      </c>
      <c r="M19" s="50">
        <v>2</v>
      </c>
      <c r="N19" s="51"/>
      <c r="O19" s="76" t="s">
        <v>181</v>
      </c>
      <c r="P19" s="52" t="s">
        <v>78</v>
      </c>
      <c r="Q19" s="53"/>
      <c r="R19" s="54" t="s">
        <v>52</v>
      </c>
      <c r="S19" s="55" t="s">
        <v>53</v>
      </c>
      <c r="T19" s="98" t="s">
        <v>197</v>
      </c>
    </row>
    <row r="20" spans="2:20" s="44" customFormat="1" ht="22.5" x14ac:dyDescent="0.15">
      <c r="B20" s="45">
        <f t="shared" si="1"/>
        <v>6</v>
      </c>
      <c r="C20" s="46">
        <v>3</v>
      </c>
      <c r="D20" s="48" t="str">
        <f t="shared" si="2"/>
        <v>　 　 インタフェース区分</v>
      </c>
      <c r="E20" s="48" t="str">
        <f t="shared" si="0"/>
        <v>　 　 S0742_MethodCode_1</v>
      </c>
      <c r="F20" s="58">
        <v>1</v>
      </c>
      <c r="G20" s="58">
        <v>1</v>
      </c>
      <c r="H20" s="50" t="s">
        <v>31</v>
      </c>
      <c r="I20" s="50" t="s">
        <v>35</v>
      </c>
      <c r="J20" s="50" t="s">
        <v>77</v>
      </c>
      <c r="K20" s="86" t="str">
        <f>T20</f>
        <v>[0-9]+</v>
      </c>
      <c r="L20" s="50" t="s">
        <v>50</v>
      </c>
      <c r="M20" s="50">
        <v>3</v>
      </c>
      <c r="N20" s="51"/>
      <c r="O20" s="77" t="s">
        <v>182</v>
      </c>
      <c r="P20" s="52" t="s">
        <v>79</v>
      </c>
      <c r="Q20" s="53"/>
      <c r="R20" s="54" t="s">
        <v>55</v>
      </c>
      <c r="S20" s="55" t="s">
        <v>56</v>
      </c>
      <c r="T20" s="98" t="s">
        <v>197</v>
      </c>
    </row>
    <row r="21" spans="2:20" s="44" customFormat="1" x14ac:dyDescent="0.15">
      <c r="B21" s="45">
        <f t="shared" si="1"/>
        <v>7</v>
      </c>
      <c r="C21" s="46">
        <v>3</v>
      </c>
      <c r="D21" s="48" t="str">
        <f t="shared" si="2"/>
        <v>　 　 処理結果コード</v>
      </c>
      <c r="E21" s="48" t="str">
        <f t="shared" si="0"/>
        <v>　 　 S0742_ResultCode_1</v>
      </c>
      <c r="F21" s="58">
        <v>1</v>
      </c>
      <c r="G21" s="58">
        <v>1</v>
      </c>
      <c r="H21" s="50" t="s">
        <v>31</v>
      </c>
      <c r="I21" s="50" t="s">
        <v>35</v>
      </c>
      <c r="J21" s="50" t="s">
        <v>76</v>
      </c>
      <c r="K21" s="86" t="str">
        <f t="shared" ref="K21:K29" si="3">T21</f>
        <v>[0-9]{3}</v>
      </c>
      <c r="L21" s="50" t="s">
        <v>50</v>
      </c>
      <c r="M21" s="51">
        <v>3</v>
      </c>
      <c r="N21" s="50"/>
      <c r="O21" s="51"/>
      <c r="P21" s="52" t="s">
        <v>80</v>
      </c>
      <c r="Q21" s="53"/>
      <c r="R21" s="54" t="s">
        <v>81</v>
      </c>
      <c r="S21" s="55" t="s">
        <v>82</v>
      </c>
      <c r="T21" s="98" t="s">
        <v>199</v>
      </c>
    </row>
    <row r="22" spans="2:20" s="44" customFormat="1" x14ac:dyDescent="0.15">
      <c r="B22" s="45">
        <f t="shared" si="1"/>
        <v>8</v>
      </c>
      <c r="C22" s="46">
        <v>3</v>
      </c>
      <c r="D22" s="48" t="str">
        <f t="shared" si="2"/>
        <v>　 　 詳細結果コード</v>
      </c>
      <c r="E22" s="48" t="str">
        <f t="shared" si="0"/>
        <v>　 　 S0742_ResultDetailCode_1</v>
      </c>
      <c r="F22" s="58">
        <v>0</v>
      </c>
      <c r="G22" s="58">
        <v>1</v>
      </c>
      <c r="H22" s="50" t="s">
        <v>31</v>
      </c>
      <c r="I22" s="50" t="s">
        <v>35</v>
      </c>
      <c r="J22" s="50" t="s">
        <v>83</v>
      </c>
      <c r="K22" s="86" t="str">
        <f t="shared" si="3"/>
        <v>[0-9]{8}</v>
      </c>
      <c r="L22" s="50" t="s">
        <v>50</v>
      </c>
      <c r="M22" s="51">
        <v>8</v>
      </c>
      <c r="N22" s="51"/>
      <c r="O22" s="70"/>
      <c r="P22" s="52" t="s">
        <v>84</v>
      </c>
      <c r="Q22" s="53"/>
      <c r="R22" s="54" t="s">
        <v>85</v>
      </c>
      <c r="S22" s="55" t="s">
        <v>86</v>
      </c>
      <c r="T22" s="98" t="s">
        <v>210</v>
      </c>
    </row>
    <row r="23" spans="2:20" s="44" customFormat="1" x14ac:dyDescent="0.15">
      <c r="B23" s="45">
        <f t="shared" si="1"/>
        <v>9</v>
      </c>
      <c r="C23" s="46">
        <v>2</v>
      </c>
      <c r="D23" s="48" t="str">
        <f t="shared" si="2"/>
        <v>　 システム情報</v>
      </c>
      <c r="E23" s="48" t="str">
        <f t="shared" si="0"/>
        <v>　 S0742_SystemInfo_1</v>
      </c>
      <c r="F23" s="58">
        <v>1</v>
      </c>
      <c r="G23" s="58">
        <v>1</v>
      </c>
      <c r="H23" s="50" t="s">
        <v>31</v>
      </c>
      <c r="I23" s="50" t="s">
        <v>31</v>
      </c>
      <c r="J23" s="50" t="s">
        <v>31</v>
      </c>
      <c r="K23" s="86" t="str">
        <f t="shared" si="3"/>
        <v>-</v>
      </c>
      <c r="L23" s="50" t="s">
        <v>31</v>
      </c>
      <c r="M23" s="50" t="s">
        <v>31</v>
      </c>
      <c r="N23" s="51"/>
      <c r="O23" s="51"/>
      <c r="P23" s="52"/>
      <c r="Q23" s="53"/>
      <c r="R23" s="54" t="s">
        <v>57</v>
      </c>
      <c r="S23" s="55" t="s">
        <v>58</v>
      </c>
      <c r="T23" s="98" t="s">
        <v>209</v>
      </c>
    </row>
    <row r="24" spans="2:20" s="44" customFormat="1" x14ac:dyDescent="0.15">
      <c r="B24" s="45">
        <f t="shared" si="1"/>
        <v>10</v>
      </c>
      <c r="C24" s="46">
        <v>3</v>
      </c>
      <c r="D24" s="48" t="str">
        <f t="shared" si="2"/>
        <v>　 　 オーダ情報</v>
      </c>
      <c r="E24" s="48" t="str">
        <f t="shared" si="0"/>
        <v>　 　 S0742_OrderInfo_1</v>
      </c>
      <c r="F24" s="58">
        <v>1</v>
      </c>
      <c r="G24" s="58">
        <v>1</v>
      </c>
      <c r="H24" s="50" t="s">
        <v>31</v>
      </c>
      <c r="I24" s="50" t="s">
        <v>31</v>
      </c>
      <c r="J24" s="50" t="s">
        <v>31</v>
      </c>
      <c r="K24" s="86" t="str">
        <f t="shared" si="3"/>
        <v>-</v>
      </c>
      <c r="L24" s="50" t="s">
        <v>31</v>
      </c>
      <c r="M24" s="50" t="s">
        <v>31</v>
      </c>
      <c r="N24" s="51"/>
      <c r="O24" s="51"/>
      <c r="P24" s="52"/>
      <c r="Q24" s="53"/>
      <c r="R24" s="54" t="s">
        <v>59</v>
      </c>
      <c r="S24" s="55" t="s">
        <v>60</v>
      </c>
      <c r="T24" s="98" t="s">
        <v>209</v>
      </c>
    </row>
    <row r="25" spans="2:20" s="44" customFormat="1" x14ac:dyDescent="0.15">
      <c r="B25" s="45">
        <f t="shared" si="1"/>
        <v>11</v>
      </c>
      <c r="C25" s="46">
        <v>4</v>
      </c>
      <c r="D25" s="48" t="str">
        <f t="shared" si="2"/>
        <v>　 　 　 オーダ情報詳細</v>
      </c>
      <c r="E25" s="48" t="str">
        <f t="shared" si="0"/>
        <v>　 　 　 S0742_OrderDetailInfo_1</v>
      </c>
      <c r="F25" s="58">
        <v>1</v>
      </c>
      <c r="G25" s="58">
        <v>1</v>
      </c>
      <c r="H25" s="50" t="s">
        <v>31</v>
      </c>
      <c r="I25" s="50" t="s">
        <v>31</v>
      </c>
      <c r="J25" s="50" t="s">
        <v>31</v>
      </c>
      <c r="K25" s="86" t="str">
        <f t="shared" si="3"/>
        <v>-</v>
      </c>
      <c r="L25" s="50" t="s">
        <v>31</v>
      </c>
      <c r="M25" s="50" t="s">
        <v>31</v>
      </c>
      <c r="N25" s="51"/>
      <c r="O25" s="51"/>
      <c r="P25" s="52"/>
      <c r="Q25" s="53"/>
      <c r="R25" s="54" t="s">
        <v>61</v>
      </c>
      <c r="S25" s="55" t="s">
        <v>62</v>
      </c>
      <c r="T25" s="98" t="s">
        <v>209</v>
      </c>
    </row>
    <row r="26" spans="2:20" s="44" customFormat="1" x14ac:dyDescent="0.15">
      <c r="B26" s="45">
        <f t="shared" si="1"/>
        <v>12</v>
      </c>
      <c r="C26" s="46">
        <v>5</v>
      </c>
      <c r="D26" s="48" t="str">
        <f t="shared" si="2"/>
        <v>　 　 　 　 統合ＳＯ番号</v>
      </c>
      <c r="E26" s="48" t="str">
        <f t="shared" si="0"/>
        <v>　 　 　 　 S0742_SopfOrderID_1</v>
      </c>
      <c r="F26" s="58">
        <v>1</v>
      </c>
      <c r="G26" s="58">
        <v>1</v>
      </c>
      <c r="H26" s="50" t="s">
        <v>31</v>
      </c>
      <c r="I26" s="50" t="s">
        <v>35</v>
      </c>
      <c r="J26" s="50" t="s">
        <v>46</v>
      </c>
      <c r="K26" s="86" t="str">
        <f t="shared" si="3"/>
        <v>[0-9]{18}</v>
      </c>
      <c r="L26" s="50" t="s">
        <v>50</v>
      </c>
      <c r="M26" s="50">
        <v>18</v>
      </c>
      <c r="N26" s="51"/>
      <c r="O26" s="51"/>
      <c r="P26" s="52"/>
      <c r="Q26" s="53"/>
      <c r="R26" s="54" t="s">
        <v>64</v>
      </c>
      <c r="S26" s="55" t="s">
        <v>65</v>
      </c>
      <c r="T26" s="98" t="s">
        <v>198</v>
      </c>
    </row>
    <row r="27" spans="2:20" s="44" customFormat="1" x14ac:dyDescent="0.15">
      <c r="B27" s="45">
        <f t="shared" si="1"/>
        <v>13</v>
      </c>
      <c r="C27" s="46">
        <v>4</v>
      </c>
      <c r="D27" s="48" t="str">
        <f t="shared" si="2"/>
        <v>　 　 　 設備情報</v>
      </c>
      <c r="E27" s="48" t="str">
        <f t="shared" si="0"/>
        <v>　 　 　 S0741_PlantInfo_1</v>
      </c>
      <c r="F27" s="58">
        <v>1</v>
      </c>
      <c r="G27" s="58">
        <v>1</v>
      </c>
      <c r="H27" s="50" t="s">
        <v>31</v>
      </c>
      <c r="I27" s="50" t="s">
        <v>31</v>
      </c>
      <c r="J27" s="50" t="s">
        <v>31</v>
      </c>
      <c r="K27" s="86" t="str">
        <f t="shared" si="3"/>
        <v>-</v>
      </c>
      <c r="L27" s="50" t="s">
        <v>31</v>
      </c>
      <c r="M27" s="50" t="s">
        <v>31</v>
      </c>
      <c r="N27" s="51"/>
      <c r="O27" s="51"/>
      <c r="P27" s="52"/>
      <c r="Q27" s="53"/>
      <c r="R27" s="54" t="s">
        <v>87</v>
      </c>
      <c r="S27" s="55" t="s">
        <v>88</v>
      </c>
      <c r="T27" s="98" t="s">
        <v>209</v>
      </c>
    </row>
    <row r="28" spans="2:20" s="44" customFormat="1" x14ac:dyDescent="0.15">
      <c r="B28" s="71">
        <f t="shared" si="1"/>
        <v>14</v>
      </c>
      <c r="C28" s="46">
        <v>5</v>
      </c>
      <c r="D28" s="48" t="str">
        <f t="shared" si="2"/>
        <v>　 　 　 　 設備エラー情報</v>
      </c>
      <c r="E28" s="48" t="str">
        <f t="shared" si="0"/>
        <v>　 　 　 　 S0741_PlantErrorInfo_1</v>
      </c>
      <c r="F28" s="58">
        <v>1</v>
      </c>
      <c r="G28" s="58">
        <v>1</v>
      </c>
      <c r="H28" s="50" t="s">
        <v>31</v>
      </c>
      <c r="I28" s="50" t="s">
        <v>31</v>
      </c>
      <c r="J28" s="50" t="s">
        <v>31</v>
      </c>
      <c r="K28" s="86" t="str">
        <f t="shared" si="3"/>
        <v>-</v>
      </c>
      <c r="L28" s="50" t="s">
        <v>31</v>
      </c>
      <c r="M28" s="50" t="s">
        <v>31</v>
      </c>
      <c r="N28" s="51"/>
      <c r="O28" s="51"/>
      <c r="P28" s="52"/>
      <c r="Q28" s="53"/>
      <c r="R28" s="54" t="s">
        <v>89</v>
      </c>
      <c r="S28" s="55" t="s">
        <v>90</v>
      </c>
      <c r="T28" s="98" t="s">
        <v>209</v>
      </c>
    </row>
    <row r="29" spans="2:20" s="44" customFormat="1" ht="12" thickBot="1" x14ac:dyDescent="0.2">
      <c r="B29" s="72">
        <f t="shared" si="1"/>
        <v>15</v>
      </c>
      <c r="C29" s="60">
        <v>6</v>
      </c>
      <c r="D29" s="61" t="str">
        <f t="shared" si="2"/>
        <v>　 　 　 　 　 設備処理結果コード</v>
      </c>
      <c r="E29" s="61" t="str">
        <f t="shared" si="0"/>
        <v>　 　 　 　 　 S0742_PlantResultCode_1</v>
      </c>
      <c r="F29" s="108">
        <v>0</v>
      </c>
      <c r="G29" s="62">
        <v>1</v>
      </c>
      <c r="H29" s="63" t="s">
        <v>31</v>
      </c>
      <c r="I29" s="63" t="s">
        <v>35</v>
      </c>
      <c r="J29" s="63" t="s">
        <v>83</v>
      </c>
      <c r="K29" s="87" t="str">
        <f t="shared" si="3"/>
        <v>[0-9]{3}</v>
      </c>
      <c r="L29" s="63" t="s">
        <v>50</v>
      </c>
      <c r="M29" s="63">
        <v>3</v>
      </c>
      <c r="N29" s="64"/>
      <c r="O29" s="64"/>
      <c r="P29" s="65" t="s">
        <v>91</v>
      </c>
      <c r="Q29" s="53"/>
      <c r="R29" s="66" t="s">
        <v>92</v>
      </c>
      <c r="S29" s="67" t="s">
        <v>93</v>
      </c>
      <c r="T29" s="99" t="s">
        <v>211</v>
      </c>
    </row>
    <row r="31" spans="2:20" x14ac:dyDescent="0.15">
      <c r="D31" s="12" t="s">
        <v>94</v>
      </c>
    </row>
    <row r="32" spans="2:20" x14ac:dyDescent="0.15">
      <c r="D32" s="68" t="s">
        <v>95</v>
      </c>
    </row>
    <row r="34" spans="4:4" x14ac:dyDescent="0.15">
      <c r="D34" s="12" t="s">
        <v>68</v>
      </c>
    </row>
  </sheetData>
  <mergeCells count="1">
    <mergeCell ref="J13:J14"/>
  </mergeCells>
  <phoneticPr fontId="4"/>
  <pageMargins left="0.39370078740157483" right="0.39370078740157483" top="0.78740157480314965" bottom="0.59055118110236227" header="0.51181102362204722" footer="0.51181102362204722"/>
  <pageSetup paperSize="9" scale="61" fitToHeight="0" orientation="landscape" verticalDpi="300" r:id="rId1"/>
  <headerFooter alignWithMargins="0">
    <oddHeader>&amp;R&amp;"ＭＳ ゴシック,標準"&amp;9 &amp;KFF00002020-3_45　全面追加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743709-1E26-401D-B2C6-0FCB45B4D010}"/>
</file>

<file path=customXml/itemProps2.xml><?xml version="1.0" encoding="utf-8"?>
<ds:datastoreItem xmlns:ds="http://schemas.openxmlformats.org/officeDocument/2006/customXml" ds:itemID="{42E62B50-8C7E-4828-AFA6-CC78287652B0}"/>
</file>

<file path=customXml/itemProps3.xml><?xml version="1.0" encoding="utf-8"?>
<ds:datastoreItem xmlns:ds="http://schemas.openxmlformats.org/officeDocument/2006/customXml" ds:itemID="{08396F18-81C0-4D42-9DB9-47B1C08AD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0x010100DC8C93399DE3C747ACE01A35C068FB97</vt:lpwstr>
  </property>
  <property fmtid="{D5CDD505-2E9C-101B-9397-08002B2CF9AE}" pid="5" name="MediaServiceImageTags">
    <vt:lpwstr/>
  </property>
</Properties>
</file>