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45.216.17\qnes\08.設備連携\20.業務（開発・試験）\10_Ver.2023-4【2024年02月版】\07_ED\01_ED書【原本】\05_1.0版_20231011（画面項目「事業者玉持ち累積日数」の名称変更）\06_外部インタフェース設計編\01_システム個別\03_光アンバンドル業務支援\01_設備連携\02_SOAP\14_回答通知（他事業者）\01_入出力項目\"/>
    </mc:Choice>
  </mc:AlternateContent>
  <bookViews>
    <workbookView xWindow="0" yWindow="0" windowWidth="20490" windowHeight="8940" tabRatio="692" activeTab="1"/>
  </bookViews>
  <sheets>
    <sheet name="Namespace" sheetId="16" r:id="rId1"/>
    <sheet name="IN" sheetId="5" r:id="rId2"/>
    <sheet name="OUT" sheetId="15" r:id="rId3"/>
  </sheets>
  <externalReferences>
    <externalReference r:id="rId4"/>
    <externalReference r:id="rId5"/>
    <externalReference r:id="rId6"/>
  </externalReferences>
  <definedNames>
    <definedName name="_xlnm._FilterDatabase" localSheetId="1" hidden="1">IN!$A$14:$W$31</definedName>
    <definedName name="_xlnm._FilterDatabase" localSheetId="2" hidden="1">OUT!$A$14:$AF$30</definedName>
    <definedName name="_SB2">#REF!</definedName>
    <definedName name="_UB1">#REF!</definedName>
    <definedName name="_UB4">#REF!</definedName>
    <definedName name="aaa">#REF!</definedName>
    <definedName name="fnam">[1]ｔｂｌ!$I$3:$I$4</definedName>
    <definedName name="INOUT">[2]select!$C$3:$C$10</definedName>
    <definedName name="KCBH">#REF!</definedName>
    <definedName name="KDBH">#REF!</definedName>
    <definedName name="KDBT">#REF!</definedName>
    <definedName name="KEIYAKU_TB_SHOUHIN_MASTER">#REF!</definedName>
    <definedName name="KTBBH">#REF!</definedName>
    <definedName name="KTBIT">#REF!</definedName>
    <definedName name="Ｌ１合計">#REF!</definedName>
    <definedName name="Ｌ３合計">#REF!</definedName>
    <definedName name="method">[1]ｔｂｌ!$A$3:$C$15</definedName>
    <definedName name="NAM">[1]ｔｂｌ!$B$3:$B$15</definedName>
    <definedName name="_xlnm.Print_Area" localSheetId="1">IN!$A$1:$Q$36</definedName>
    <definedName name="_xlnm.Print_Area" localSheetId="0">Namespace!$A$1:$G$7</definedName>
    <definedName name="_xlnm.Print_Area" localSheetId="2">OUT!$A$1:$P$35</definedName>
    <definedName name="_xlnm.Print_Titles" localSheetId="1">IN!$3:$14</definedName>
    <definedName name="_xlnm.Print_Titles" localSheetId="2">OUT!$3:$14</definedName>
    <definedName name="ttl">[1]ｔｂｌ!$E$3:$F$4</definedName>
    <definedName name="Z_E246D3AF_9104_40AC_BBA5_8225C65D6817_.wvu.FilterData" localSheetId="0" hidden="1">#REF!</definedName>
    <definedName name="Z_E246D3AF_9104_40AC_BBA5_8225C65D6817_.wvu.FilterData" localSheetId="2" hidden="1">#REF!</definedName>
    <definedName name="Z_E246D3AF_9104_40AC_BBA5_8225C65D6817_.wvu.FilterData" hidden="1">#REF!</definedName>
    <definedName name="あ">[3]ｔｂｌ!$I$3:$I$4</definedName>
    <definedName name="あああ">#REF!</definedName>
    <definedName name="いいい">#REF!</definedName>
    <definedName name="ｻﾌﾞｼｽﾃﾑ">#REF!</definedName>
    <definedName name="記入要領">#REF!</definedName>
    <definedName name="記入要領２">#REF!</definedName>
    <definedName name="修正列">[2]select!$B$3:$B$20</definedName>
    <definedName name="提供エリア判定_IN">[3]ｔｂｌ!$I$3:$I$4</definedName>
  </definedNames>
  <calcPr calcId="162913"/>
  <customWorkbookViews>
    <customWorkbookView name="fujimay - 個人用ビュー" guid="{21E3E477-C762-432A-BB85-20D7F0F486B0}" mergeInterval="0" personalView="1" maximized="1" windowWidth="1263" windowHeight="628" activeSheetId="4"/>
    <customWorkbookView name="渡辺陽平 - 個人用ビュー" guid="{F67095F5-C247-41D0-B721-162F89110D79}" mergeInterval="0" personalView="1" maximized="1" windowWidth="1431" windowHeight="861" activeSheetId="3"/>
  </customWorkbookViews>
</workbook>
</file>

<file path=xl/calcChain.xml><?xml version="1.0" encoding="utf-8"?>
<calcChain xmlns="http://schemas.openxmlformats.org/spreadsheetml/2006/main">
  <c r="B24" i="5" l="1"/>
  <c r="B25" i="5"/>
  <c r="K24" i="5" l="1"/>
  <c r="D24" i="5" l="1"/>
  <c r="E24" i="5"/>
  <c r="K27" i="15" l="1"/>
  <c r="B26" i="15"/>
  <c r="B27" i="15"/>
  <c r="B28" i="15"/>
  <c r="B29" i="15"/>
  <c r="B30" i="15"/>
  <c r="D27" i="15"/>
  <c r="E27" i="15"/>
  <c r="K28" i="5" l="1"/>
  <c r="K20" i="5"/>
  <c r="K21" i="5"/>
  <c r="K22" i="5"/>
  <c r="K23" i="5"/>
  <c r="K25" i="5"/>
  <c r="K26" i="5"/>
  <c r="K27" i="5"/>
  <c r="K29" i="5"/>
  <c r="K30" i="5"/>
  <c r="K31" i="5"/>
  <c r="K19" i="5"/>
  <c r="K30" i="15" l="1"/>
  <c r="E30" i="15"/>
  <c r="D30" i="15"/>
  <c r="K29" i="15"/>
  <c r="E29" i="15"/>
  <c r="D29" i="15"/>
  <c r="K28" i="15"/>
  <c r="E28" i="15"/>
  <c r="D28" i="15"/>
  <c r="K26" i="15"/>
  <c r="E26" i="15"/>
  <c r="D26" i="15"/>
  <c r="K25" i="15"/>
  <c r="E25" i="15"/>
  <c r="D25" i="15"/>
  <c r="B25" i="15"/>
  <c r="K24" i="15"/>
  <c r="E24" i="15"/>
  <c r="D24" i="15"/>
  <c r="B24" i="15"/>
  <c r="K23" i="15"/>
  <c r="E23" i="15"/>
  <c r="D23" i="15"/>
  <c r="B23" i="15"/>
  <c r="K22" i="15"/>
  <c r="E22" i="15"/>
  <c r="D22" i="15"/>
  <c r="B22" i="15"/>
  <c r="K21" i="15"/>
  <c r="E21" i="15"/>
  <c r="D21" i="15"/>
  <c r="B21" i="15"/>
  <c r="K20" i="15"/>
  <c r="E20" i="15"/>
  <c r="D20" i="15"/>
  <c r="B20" i="15"/>
  <c r="K19" i="15"/>
  <c r="E19" i="15"/>
  <c r="D19" i="15"/>
  <c r="B19" i="15"/>
  <c r="K18" i="15"/>
  <c r="E18" i="15"/>
  <c r="D18" i="15"/>
  <c r="B18" i="15"/>
  <c r="K17" i="15"/>
  <c r="E17" i="15"/>
  <c r="D17" i="15"/>
  <c r="B17" i="15"/>
  <c r="E16" i="15"/>
  <c r="D16" i="15"/>
  <c r="B16" i="15"/>
  <c r="E15" i="15"/>
  <c r="B15" i="15"/>
  <c r="B15" i="5"/>
  <c r="E15" i="5"/>
  <c r="B16" i="5"/>
  <c r="D16" i="5"/>
  <c r="E16" i="5"/>
  <c r="B17" i="5"/>
  <c r="D17" i="5"/>
  <c r="E17" i="5"/>
  <c r="B18" i="5"/>
  <c r="D18" i="5"/>
  <c r="E18" i="5"/>
  <c r="B19" i="5"/>
  <c r="D19" i="5"/>
  <c r="E19" i="5"/>
  <c r="B20" i="5"/>
  <c r="D20" i="5"/>
  <c r="E20" i="5"/>
  <c r="B21" i="5"/>
  <c r="D21" i="5"/>
  <c r="E21" i="5"/>
  <c r="B22" i="5"/>
  <c r="D22" i="5"/>
  <c r="E22" i="5"/>
  <c r="B23" i="5"/>
  <c r="D23" i="5"/>
  <c r="E23" i="5"/>
  <c r="D25" i="5"/>
  <c r="E25" i="5"/>
  <c r="B26" i="5"/>
  <c r="D26" i="5"/>
  <c r="E26" i="5"/>
  <c r="B27" i="5"/>
  <c r="D27" i="5"/>
  <c r="E27" i="5"/>
  <c r="B28" i="5"/>
  <c r="D28" i="5"/>
  <c r="E28" i="5"/>
  <c r="B29" i="5"/>
  <c r="D29" i="5"/>
  <c r="E29" i="5"/>
  <c r="B30" i="5"/>
  <c r="D30" i="5"/>
  <c r="E30" i="5"/>
  <c r="E31" i="5" l="1"/>
  <c r="D31" i="5"/>
  <c r="B31" i="5"/>
</calcChain>
</file>

<file path=xl/sharedStrings.xml><?xml version="1.0" encoding="utf-8"?>
<sst xmlns="http://schemas.openxmlformats.org/spreadsheetml/2006/main" count="357" uniqueCount="135">
  <si>
    <t>備考</t>
    <rPh sb="0" eb="2">
      <t>ビコウ</t>
    </rPh>
    <phoneticPr fontId="2"/>
  </si>
  <si>
    <t>【INパラメータ一覧】</t>
    <rPh sb="8" eb="10">
      <t>イチラン</t>
    </rPh>
    <phoneticPr fontId="2"/>
  </si>
  <si>
    <t>項目名</t>
    <rPh sb="2" eb="3">
      <t>メイ</t>
    </rPh>
    <phoneticPr fontId="2"/>
  </si>
  <si>
    <t>項番</t>
    <phoneticPr fontId="2"/>
  </si>
  <si>
    <t>階層</t>
    <rPh sb="0" eb="2">
      <t>カイソウ</t>
    </rPh>
    <phoneticPr fontId="2"/>
  </si>
  <si>
    <t>-</t>
  </si>
  <si>
    <t>型</t>
    <rPh sb="0" eb="1">
      <t>カタ</t>
    </rPh>
    <phoneticPr fontId="2"/>
  </si>
  <si>
    <t>条件</t>
    <rPh sb="0" eb="2">
      <t>ジョウケン</t>
    </rPh>
    <phoneticPr fontId="2"/>
  </si>
  <si>
    <t>スキーマ定義</t>
    <rPh sb="4" eb="6">
      <t>テイギ</t>
    </rPh>
    <phoneticPr fontId="2"/>
  </si>
  <si>
    <t>フォーマット</t>
    <phoneticPr fontId="2"/>
  </si>
  <si>
    <t>IFパラメータKey名</t>
    <phoneticPr fontId="2"/>
  </si>
  <si>
    <t>string</t>
  </si>
  <si>
    <t>attr</t>
    <phoneticPr fontId="2"/>
  </si>
  <si>
    <t>項目名（管理用）</t>
  </si>
  <si>
    <t>IFパラメータKey名（管理用）</t>
    <phoneticPr fontId="2"/>
  </si>
  <si>
    <t>36</t>
    <phoneticPr fontId="2"/>
  </si>
  <si>
    <t>値の
必須／任意</t>
    <rPh sb="0" eb="1">
      <t>アタイ</t>
    </rPh>
    <phoneticPr fontId="2"/>
  </si>
  <si>
    <t>S0742_headerInfo_1</t>
  </si>
  <si>
    <t>S0742_ChannelCode_1</t>
  </si>
  <si>
    <t>S0742_MethodCode_1</t>
  </si>
  <si>
    <t>S0742_SystemInfo_1</t>
  </si>
  <si>
    <t>S0742_OrderInfo_1</t>
  </si>
  <si>
    <t>システム情報</t>
  </si>
  <si>
    <t>条件番号</t>
    <rPh sb="0" eb="2">
      <t>ジョウケン</t>
    </rPh>
    <rPh sb="2" eb="4">
      <t>バンゴウ</t>
    </rPh>
    <phoneticPr fontId="2"/>
  </si>
  <si>
    <t>コード番号</t>
    <rPh sb="3" eb="5">
      <t>バンゴウ</t>
    </rPh>
    <phoneticPr fontId="2"/>
  </si>
  <si>
    <t>処理結果コード</t>
  </si>
  <si>
    <t>詳細結果コード</t>
  </si>
  <si>
    <t>S0742_ResultCode_1</t>
  </si>
  <si>
    <t>S0742_ResultDetailCode_1</t>
  </si>
  <si>
    <t>依頼機能の処理結果コード</t>
  </si>
  <si>
    <t>依頼機能の処理結果詳細コード</t>
  </si>
  <si>
    <t>半角数字</t>
  </si>
  <si>
    <t>文字数</t>
    <rPh sb="0" eb="3">
      <t>モジスウ</t>
    </rPh>
    <phoneticPr fontId="2"/>
  </si>
  <si>
    <t>ヘッダー情報</t>
  </si>
  <si>
    <t>チャネル区分</t>
  </si>
  <si>
    <t>MSGID</t>
  </si>
  <si>
    <t>BPID</t>
  </si>
  <si>
    <t>インタフェース区分</t>
  </si>
  <si>
    <t>オーダ情報</t>
  </si>
  <si>
    <t>message_uuid</t>
  </si>
  <si>
    <t>receipt_uuid</t>
  </si>
  <si>
    <t>send_time</t>
  </si>
  <si>
    <t>S0742_SopfOrderID_1</t>
  </si>
  <si>
    <t>半角数字</t>
    <phoneticPr fontId="2"/>
  </si>
  <si>
    <t>【OUTパラメータ一覧】</t>
    <rPh sb="9" eb="11">
      <t>イチラン</t>
    </rPh>
    <phoneticPr fontId="2"/>
  </si>
  <si>
    <t>IF名</t>
    <rPh sb="2" eb="3">
      <t>メイ</t>
    </rPh>
    <phoneticPr fontId="2"/>
  </si>
  <si>
    <t>IF区分</t>
    <rPh sb="2" eb="4">
      <t>クブン</t>
    </rPh>
    <phoneticPr fontId="2"/>
  </si>
  <si>
    <t>シート「Namespace」のIF区分が設定される。</t>
    <phoneticPr fontId="2"/>
  </si>
  <si>
    <t>半角英数字記号</t>
  </si>
  <si>
    <t>-</t>
    <phoneticPr fontId="2"/>
  </si>
  <si>
    <t>要求日時</t>
  </si>
  <si>
    <t>最小</t>
  </si>
  <si>
    <t>最大</t>
  </si>
  <si>
    <t>（※1）</t>
    <phoneticPr fontId="2"/>
  </si>
  <si>
    <t>ＩＦ名称（※2）</t>
    <rPh sb="2" eb="4">
      <t>メイショウ</t>
    </rPh>
    <phoneticPr fontId="2"/>
  </si>
  <si>
    <t>※1　最小／最大はタグの数を示しており、最小「1」は値が設定されない場合空タグ（タグ有／値無）となることを示す。</t>
    <phoneticPr fontId="2"/>
  </si>
  <si>
    <t>※2　IF名称はシート「Namespace」のIF名が設定される。</t>
    <rPh sb="5" eb="7">
      <t>メイショウ</t>
    </rPh>
    <rPh sb="25" eb="26">
      <t>メイ</t>
    </rPh>
    <rPh sb="27" eb="29">
      <t>セッテイ</t>
    </rPh>
    <phoneticPr fontId="2"/>
  </si>
  <si>
    <t>最小「0」は、タグ無を許容することを示す。値の必須／任意については入出力パターン表シート参照。</t>
    <phoneticPr fontId="2"/>
  </si>
  <si>
    <t>形式：半角英数字＋記号（ハイフン「-」）</t>
  </si>
  <si>
    <t>送信元が設定する値。　
形式：半角英数字＋記号（ハイフン「-」）</t>
    <phoneticPr fontId="2"/>
  </si>
  <si>
    <t>S0742_SopfOrderID_1</t>
    <phoneticPr fontId="2"/>
  </si>
  <si>
    <t>◎</t>
    <phoneticPr fontId="2"/>
  </si>
  <si>
    <t>△</t>
    <phoneticPr fontId="2"/>
  </si>
  <si>
    <t>◎</t>
  </si>
  <si>
    <t>▲</t>
    <phoneticPr fontId="2"/>
  </si>
  <si>
    <t>区分</t>
    <rPh sb="0" eb="2">
      <t>クブン</t>
    </rPh>
    <phoneticPr fontId="2"/>
  </si>
  <si>
    <t>NameSpace</t>
    <phoneticPr fontId="2"/>
  </si>
  <si>
    <t>elementFormDefault</t>
    <phoneticPr fontId="2"/>
  </si>
  <si>
    <t>IN</t>
    <phoneticPr fontId="2"/>
  </si>
  <si>
    <t>qualified</t>
    <phoneticPr fontId="2"/>
  </si>
  <si>
    <t>光ＳＯ情報照会（他事業者）</t>
  </si>
  <si>
    <t>OUT</t>
    <phoneticPr fontId="2"/>
  </si>
  <si>
    <t>支店コード</t>
  </si>
  <si>
    <t>S0742_BranchCode_1</t>
  </si>
  <si>
    <t>チャネルに対応するコードを設定する（例：光アンバンドル（DF）の場合9)</t>
    <phoneticPr fontId="2"/>
  </si>
  <si>
    <t>チャネル区分</t>
    <rPh sb="4" eb="6">
      <t>クブン</t>
    </rPh>
    <phoneticPr fontId="2"/>
  </si>
  <si>
    <t>インタフェース区分</t>
    <rPh sb="7" eb="9">
      <t>クブン</t>
    </rPh>
    <phoneticPr fontId="2"/>
  </si>
  <si>
    <t>半角数字</t>
    <phoneticPr fontId="2"/>
  </si>
  <si>
    <t>正規表現</t>
  </si>
  <si>
    <t>正規表現</t>
    <rPh sb="0" eb="2">
      <t>セイキ</t>
    </rPh>
    <rPh sb="2" eb="4">
      <t>ヒョウゲン</t>
    </rPh>
    <phoneticPr fontId="2"/>
  </si>
  <si>
    <t>[0-9]{4}[01][0-9][0-3][0-9][0-2][0-9][0-5][0-9][0-5][0-9][0-9]{3}</t>
    <phoneticPr fontId="2"/>
  </si>
  <si>
    <t>[0-9]+</t>
  </si>
  <si>
    <t>[0-9]{3}</t>
  </si>
  <si>
    <t>[0-9]{18}</t>
  </si>
  <si>
    <t>YYYYMMDDhhmmssSSS</t>
  </si>
  <si>
    <t>統合ＳＯ番号</t>
    <phoneticPr fontId="2"/>
  </si>
  <si>
    <t>回答通知（他事業者）</t>
    <phoneticPr fontId="2"/>
  </si>
  <si>
    <t>問合せID</t>
    <phoneticPr fontId="2"/>
  </si>
  <si>
    <t>回答内容</t>
    <phoneticPr fontId="2"/>
  </si>
  <si>
    <t>回答日時</t>
    <phoneticPr fontId="2"/>
  </si>
  <si>
    <t>http://schema.S0742.ntt-east.co.jp/soap/pd/darkfiber/answerNoticeOtherCarrier/In</t>
    <phoneticPr fontId="2"/>
  </si>
  <si>
    <t>http://schema.S0742.ntt-east.co.jp/soap/pd/darkfiber/answerNoticeOtherCarrier/Out</t>
    <phoneticPr fontId="2"/>
  </si>
  <si>
    <t>回答通知（他事業者）インターフェース電文（入力項目）</t>
    <rPh sb="0" eb="2">
      <t>カイトウ</t>
    </rPh>
    <rPh sb="2" eb="4">
      <t>ツウチ</t>
    </rPh>
    <rPh sb="5" eb="6">
      <t>タ</t>
    </rPh>
    <rPh sb="6" eb="9">
      <t>ジギョウシャ</t>
    </rPh>
    <phoneticPr fontId="2"/>
  </si>
  <si>
    <t>回答通知（他事業者）インターフェース電文（出力項目）</t>
    <rPh sb="0" eb="2">
      <t>カイトウ</t>
    </rPh>
    <rPh sb="2" eb="4">
      <t>ツウチ</t>
    </rPh>
    <rPh sb="5" eb="6">
      <t>タ</t>
    </rPh>
    <rPh sb="6" eb="9">
      <t>ジギョウシャ</t>
    </rPh>
    <phoneticPr fontId="2"/>
  </si>
  <si>
    <t>36</t>
  </si>
  <si>
    <t>送信元が設定する値。　
形式：半角英数字＋記号（ハイフン「-」）</t>
    <rPh sb="0" eb="3">
      <t>ソウシンモト</t>
    </rPh>
    <rPh sb="4" eb="6">
      <t>セッテイ</t>
    </rPh>
    <rPh sb="8" eb="9">
      <t>アタイ</t>
    </rPh>
    <rPh sb="12" eb="14">
      <t>ケイシキ</t>
    </rPh>
    <rPh sb="15" eb="17">
      <t>ハンカク</t>
    </rPh>
    <rPh sb="17" eb="20">
      <t>エイスウジ</t>
    </rPh>
    <rPh sb="21" eb="23">
      <t>キゴウ</t>
    </rPh>
    <phoneticPr fontId="2"/>
  </si>
  <si>
    <t>[0-9]{8}</t>
  </si>
  <si>
    <t>オーダ情報詳細</t>
  </si>
  <si>
    <t>S0742_OrderDetailInfo_1</t>
  </si>
  <si>
    <t>設備情報</t>
  </si>
  <si>
    <t>S0741_PlantInfo_1</t>
  </si>
  <si>
    <t>設備エラー情報</t>
  </si>
  <si>
    <t>S0741_PlantErrorInfo_1</t>
  </si>
  <si>
    <t>オーダ制御機能部の処理結果コード</t>
  </si>
  <si>
    <t>設備処理結果コード</t>
  </si>
  <si>
    <t>S0742_PlantResultCode_1</t>
  </si>
  <si>
    <t>[0-9]{1,3}</t>
  </si>
  <si>
    <t>S0742_answerNoticeOtherCarrierIn_IN_1</t>
    <phoneticPr fontId="2"/>
  </si>
  <si>
    <t>S0742_answerNoticeOtherCarrierOut_OUT_1</t>
    <phoneticPr fontId="2"/>
  </si>
  <si>
    <t>IFパラメータKey名(CORBA)</t>
  </si>
  <si>
    <t>正規表現(CORBA)</t>
    <rPh sb="0" eb="2">
      <t>セイキ</t>
    </rPh>
    <rPh sb="2" eb="4">
      <t>ヒョウゲン</t>
    </rPh>
    <phoneticPr fontId="2"/>
  </si>
  <si>
    <t>[0-9]{20}</t>
    <phoneticPr fontId="2"/>
  </si>
  <si>
    <t>S0742_InquiryID_1</t>
    <phoneticPr fontId="2"/>
  </si>
  <si>
    <t>S0742_AnswerContent_1</t>
    <phoneticPr fontId="2"/>
  </si>
  <si>
    <t>S0742_AnswerDate_1</t>
  </si>
  <si>
    <t>[0-9]+</t>
    <phoneticPr fontId="7"/>
  </si>
  <si>
    <t>YYYYMMDDhhmmss</t>
    <phoneticPr fontId="2"/>
  </si>
  <si>
    <t>[0-9]{4}[01][0-9][0-3][0-9][0-2][0-9][0-5][0-9][0-5][0-9]</t>
    <phoneticPr fontId="7"/>
  </si>
  <si>
    <t>チャネルに対応するコードを設定する
（例：光アンバンドル（DF）の場合9)</t>
    <rPh sb="5" eb="7">
      <t>タイオウ</t>
    </rPh>
    <rPh sb="13" eb="15">
      <t>セッテイ</t>
    </rPh>
    <phoneticPr fontId="2"/>
  </si>
  <si>
    <t>wstring</t>
  </si>
  <si>
    <t>全角</t>
    <rPh sb="0" eb="2">
      <t>ゼンカク</t>
    </rPh>
    <phoneticPr fontId="2"/>
  </si>
  <si>
    <t>タイムスタンプ</t>
    <phoneticPr fontId="2"/>
  </si>
  <si>
    <t>S0742_CarrierResponsibilityDays_1</t>
    <phoneticPr fontId="2"/>
  </si>
  <si>
    <t>S0742_ResponsibilityEndFlag_1</t>
    <phoneticPr fontId="2"/>
  </si>
  <si>
    <t>オーダ情報詳細</t>
    <rPh sb="5" eb="7">
      <t>ショウサイ</t>
    </rPh>
    <phoneticPr fontId="2"/>
  </si>
  <si>
    <t>S0742_OrderDetailInfo_1</t>
    <phoneticPr fontId="2"/>
  </si>
  <si>
    <t>2586</t>
    <phoneticPr fontId="2"/>
  </si>
  <si>
    <t>統合ＳＯ番号＋2桁</t>
    <phoneticPr fontId="2"/>
  </si>
  <si>
    <t>統合ＳＯ番号</t>
    <phoneticPr fontId="2"/>
  </si>
  <si>
    <t>[0-9]{3}</t>
    <phoneticPr fontId="2"/>
  </si>
  <si>
    <t>[0-9]{1}</t>
    <phoneticPr fontId="2"/>
  </si>
  <si>
    <t>事業者玉持ち累積日数</t>
    <phoneticPr fontId="2"/>
  </si>
  <si>
    <t>玉持ち完了フラグ</t>
    <phoneticPr fontId="2"/>
  </si>
  <si>
    <t>【コード値】0：未完了、1：完了
・アクセスPFの画面表示名称は「事業者対応状況」となる。
・アクセスPFのコード値名称は以下となる。
　0：対応中、1：完了</t>
    <phoneticPr fontId="2"/>
  </si>
  <si>
    <t>0～9999日
・アクセスPFの画面表示名称は「事業者対応累積日数」
となる。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</si>
</sst>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medium">
        <color indexed="64"/>
      </top>
      <bottom style="thin">
        <color indexed="9"/>
      </bottom>
      <diagonal/>
    </border>
    <border>
      <left/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medium">
        <color indexed="64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9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9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2" borderId="1" applyFont="0" applyFill="0" applyBorder="0" applyAlignment="0">
      <alignment horizontal="center" vertical="center" wrapText="1"/>
    </xf>
    <xf numFmtId="0" fontId="1" fillId="0" borderId="0"/>
    <xf numFmtId="0" fontId="3" fillId="0" borderId="0"/>
    <xf numFmtId="0" fontId="3" fillId="0" borderId="0"/>
  </cellStyleXfs>
  <cellXfs count="109">
    <xf numFmtId="0" fontId="0" fillId="0" borderId="0" xfId="0"/>
    <xf numFmtId="0" fontId="3" fillId="0" borderId="0" xfId="0" applyFont="1"/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5" fillId="0" borderId="0" xfId="0" applyFont="1" applyFill="1" applyAlignment="1">
      <alignment vertical="top"/>
    </xf>
    <xf numFmtId="0" fontId="3" fillId="0" borderId="0" xfId="0" applyFont="1" applyAlignment="1">
      <alignment horizontal="center" vertical="top" wrapText="1"/>
    </xf>
    <xf numFmtId="49" fontId="3" fillId="0" borderId="0" xfId="0" applyNumberFormat="1" applyFont="1" applyAlignment="1">
      <alignment vertical="top" wrapText="1"/>
    </xf>
    <xf numFmtId="0" fontId="3" fillId="0" borderId="0" xfId="0" applyFont="1" applyBorder="1"/>
    <xf numFmtId="0" fontId="4" fillId="3" borderId="2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Continuous"/>
    </xf>
    <xf numFmtId="0" fontId="3" fillId="0" borderId="0" xfId="0" applyFont="1" applyBorder="1" applyAlignment="1">
      <alignment vertical="top" wrapText="1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0" xfId="0" applyFont="1" applyFill="1"/>
    <xf numFmtId="0" fontId="3" fillId="0" borderId="0" xfId="0" applyFont="1" applyFill="1" applyAlignment="1">
      <alignment vertical="top" wrapText="1"/>
    </xf>
    <xf numFmtId="0" fontId="4" fillId="3" borderId="13" xfId="0" applyFont="1" applyFill="1" applyBorder="1" applyAlignment="1">
      <alignment horizontal="centerContinuous" wrapText="1"/>
    </xf>
    <xf numFmtId="0" fontId="4" fillId="3" borderId="14" xfId="0" applyFont="1" applyFill="1" applyBorder="1" applyAlignment="1">
      <alignment horizontal="centerContinuous" wrapText="1"/>
    </xf>
    <xf numFmtId="0" fontId="3" fillId="0" borderId="15" xfId="2" applyFont="1" applyFill="1" applyBorder="1" applyAlignment="1">
      <alignment horizontal="right" vertical="top"/>
    </xf>
    <xf numFmtId="0" fontId="4" fillId="3" borderId="16" xfId="0" applyFont="1" applyFill="1" applyBorder="1" applyAlignment="1">
      <alignment horizontal="centerContinuous" wrapText="1"/>
    </xf>
    <xf numFmtId="0" fontId="4" fillId="3" borderId="16" xfId="0" applyFont="1" applyFill="1" applyBorder="1" applyAlignment="1">
      <alignment horizontal="centerContinuous"/>
    </xf>
    <xf numFmtId="0" fontId="4" fillId="3" borderId="17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Continuous" wrapText="1"/>
    </xf>
    <xf numFmtId="0" fontId="4" fillId="3" borderId="21" xfId="0" applyFont="1" applyFill="1" applyBorder="1" applyAlignment="1">
      <alignment horizontal="centerContinuous"/>
    </xf>
    <xf numFmtId="0" fontId="4" fillId="3" borderId="14" xfId="0" applyFont="1" applyFill="1" applyBorder="1" applyAlignment="1">
      <alignment horizontal="centerContinuous"/>
    </xf>
    <xf numFmtId="0" fontId="3" fillId="0" borderId="0" xfId="0" applyFont="1" applyFill="1" applyBorder="1" applyAlignment="1">
      <alignment vertical="top"/>
    </xf>
    <xf numFmtId="0" fontId="4" fillId="3" borderId="4" xfId="0" applyFont="1" applyFill="1" applyBorder="1" applyAlignment="1"/>
    <xf numFmtId="0" fontId="4" fillId="4" borderId="22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Continuous"/>
    </xf>
    <xf numFmtId="0" fontId="5" fillId="4" borderId="8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left" vertical="top"/>
    </xf>
    <xf numFmtId="0" fontId="3" fillId="0" borderId="0" xfId="0" applyFont="1" applyFill="1" applyAlignment="1">
      <alignment vertical="top"/>
    </xf>
    <xf numFmtId="0" fontId="3" fillId="0" borderId="7" xfId="0" applyFont="1" applyFill="1" applyBorder="1" applyAlignment="1">
      <alignment vertical="top"/>
    </xf>
    <xf numFmtId="0" fontId="3" fillId="0" borderId="26" xfId="0" applyFont="1" applyFill="1" applyBorder="1" applyAlignment="1">
      <alignment horizontal="right" vertical="top"/>
    </xf>
    <xf numFmtId="0" fontId="3" fillId="0" borderId="15" xfId="0" applyFont="1" applyFill="1" applyBorder="1" applyAlignment="1">
      <alignment horizontal="left" vertical="top"/>
    </xf>
    <xf numFmtId="49" fontId="3" fillId="0" borderId="15" xfId="0" applyNumberFormat="1" applyFont="1" applyFill="1" applyBorder="1" applyAlignment="1">
      <alignment horizontal="left" vertical="top"/>
    </xf>
    <xf numFmtId="0" fontId="3" fillId="0" borderId="15" xfId="0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top"/>
    </xf>
    <xf numFmtId="0" fontId="6" fillId="0" borderId="0" xfId="0" applyFont="1"/>
    <xf numFmtId="0" fontId="5" fillId="5" borderId="0" xfId="0" applyFont="1" applyFill="1"/>
    <xf numFmtId="49" fontId="3" fillId="0" borderId="15" xfId="0" applyNumberFormat="1" applyFont="1" applyFill="1" applyBorder="1" applyAlignment="1">
      <alignment horizontal="left" vertical="top" wrapText="1"/>
    </xf>
    <xf numFmtId="0" fontId="3" fillId="0" borderId="15" xfId="0" quotePrefix="1" applyFont="1" applyFill="1" applyBorder="1" applyAlignment="1">
      <alignment vertical="center"/>
    </xf>
    <xf numFmtId="0" fontId="3" fillId="0" borderId="15" xfId="2" applyFont="1" applyFill="1" applyBorder="1" applyAlignment="1">
      <alignment vertical="top"/>
    </xf>
    <xf numFmtId="49" fontId="3" fillId="0" borderId="15" xfId="0" applyNumberFormat="1" applyFont="1" applyFill="1" applyBorder="1" applyAlignment="1">
      <alignment horizontal="center" vertical="top"/>
    </xf>
    <xf numFmtId="0" fontId="3" fillId="0" borderId="31" xfId="0" applyFont="1" applyFill="1" applyBorder="1" applyAlignment="1">
      <alignment horizontal="left" vertical="top"/>
    </xf>
    <xf numFmtId="0" fontId="3" fillId="0" borderId="32" xfId="0" applyFont="1" applyFill="1" applyBorder="1" applyAlignment="1">
      <alignment horizontal="left" vertical="top"/>
    </xf>
    <xf numFmtId="0" fontId="3" fillId="0" borderId="33" xfId="2" applyFont="1" applyFill="1" applyBorder="1" applyAlignment="1">
      <alignment horizontal="right" vertical="top"/>
    </xf>
    <xf numFmtId="0" fontId="3" fillId="0" borderId="34" xfId="0" applyFont="1" applyFill="1" applyBorder="1" applyAlignment="1">
      <alignment vertical="top"/>
    </xf>
    <xf numFmtId="0" fontId="3" fillId="0" borderId="33" xfId="0" applyFont="1" applyFill="1" applyBorder="1" applyAlignment="1">
      <alignment horizontal="left" vertical="top"/>
    </xf>
    <xf numFmtId="49" fontId="3" fillId="0" borderId="33" xfId="0" applyNumberFormat="1" applyFont="1" applyFill="1" applyBorder="1" applyAlignment="1">
      <alignment horizontal="left" vertical="top"/>
    </xf>
    <xf numFmtId="0" fontId="3" fillId="0" borderId="32" xfId="0" applyFont="1" applyFill="1" applyBorder="1" applyAlignment="1">
      <alignment horizontal="left" vertical="top" wrapText="1"/>
    </xf>
    <xf numFmtId="0" fontId="3" fillId="0" borderId="33" xfId="0" applyFont="1" applyFill="1" applyBorder="1" applyAlignment="1">
      <alignment horizontal="center" vertical="top" wrapText="1"/>
    </xf>
    <xf numFmtId="0" fontId="4" fillId="3" borderId="2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left" indent="1"/>
    </xf>
    <xf numFmtId="0" fontId="3" fillId="0" borderId="15" xfId="0" quotePrefix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 wrapText="1"/>
    </xf>
    <xf numFmtId="0" fontId="3" fillId="0" borderId="35" xfId="0" applyFont="1" applyFill="1" applyBorder="1" applyAlignment="1">
      <alignment horizontal="right" vertical="top"/>
    </xf>
    <xf numFmtId="0" fontId="3" fillId="0" borderId="7" xfId="0" applyFont="1" applyFill="1" applyBorder="1" applyAlignment="1">
      <alignment vertical="top" wrapText="1"/>
    </xf>
    <xf numFmtId="0" fontId="4" fillId="3" borderId="2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29" xfId="0" applyFont="1" applyFill="1" applyBorder="1" applyAlignment="1">
      <alignment horizontal="left" vertical="top" wrapText="1"/>
    </xf>
    <xf numFmtId="0" fontId="3" fillId="0" borderId="33" xfId="0" applyFont="1" applyFill="1" applyBorder="1" applyAlignment="1">
      <alignment horizontal="left" vertical="top" wrapText="1"/>
    </xf>
    <xf numFmtId="0" fontId="3" fillId="6" borderId="36" xfId="0" applyFont="1" applyFill="1" applyBorder="1"/>
    <xf numFmtId="0" fontId="3" fillId="6" borderId="37" xfId="0" applyFont="1" applyFill="1" applyBorder="1"/>
    <xf numFmtId="0" fontId="3" fillId="6" borderId="38" xfId="0" applyFont="1" applyFill="1" applyBorder="1" applyAlignment="1">
      <alignment horizontal="center"/>
    </xf>
    <xf numFmtId="0" fontId="3" fillId="0" borderId="12" xfId="0" applyFont="1" applyFill="1" applyBorder="1" applyAlignment="1">
      <alignment vertical="top"/>
    </xf>
    <xf numFmtId="0" fontId="3" fillId="0" borderId="12" xfId="0" applyFont="1" applyFill="1" applyBorder="1" applyAlignment="1">
      <alignment vertical="top" wrapText="1"/>
    </xf>
    <xf numFmtId="0" fontId="3" fillId="0" borderId="12" xfId="4" applyFont="1" applyFill="1" applyBorder="1" applyAlignment="1">
      <alignment vertical="top" wrapText="1"/>
    </xf>
    <xf numFmtId="0" fontId="3" fillId="0" borderId="39" xfId="4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right" vertical="top"/>
    </xf>
    <xf numFmtId="0" fontId="4" fillId="3" borderId="2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vertical="top"/>
    </xf>
    <xf numFmtId="0" fontId="3" fillId="0" borderId="15" xfId="4" applyFont="1" applyBorder="1" applyAlignment="1">
      <alignment vertical="top" wrapText="1"/>
    </xf>
    <xf numFmtId="0" fontId="3" fillId="0" borderId="12" xfId="4" applyFont="1" applyBorder="1" applyAlignment="1">
      <alignment vertical="top" wrapText="1"/>
    </xf>
    <xf numFmtId="49" fontId="3" fillId="0" borderId="33" xfId="0" applyNumberFormat="1" applyFont="1" applyFill="1" applyBorder="1" applyAlignment="1">
      <alignment horizontal="left" vertical="top" wrapText="1"/>
    </xf>
    <xf numFmtId="0" fontId="3" fillId="0" borderId="33" xfId="4" applyFont="1" applyBorder="1" applyAlignment="1">
      <alignment vertical="top" wrapText="1"/>
    </xf>
    <xf numFmtId="0" fontId="3" fillId="0" borderId="32" xfId="4" applyFill="1" applyBorder="1" applyAlignment="1">
      <alignment vertical="top" wrapText="1"/>
    </xf>
    <xf numFmtId="0" fontId="4" fillId="4" borderId="41" xfId="0" applyFont="1" applyFill="1" applyBorder="1" applyAlignment="1">
      <alignment horizontal="center"/>
    </xf>
    <xf numFmtId="0" fontId="3" fillId="6" borderId="42" xfId="0" applyFont="1" applyFill="1" applyBorder="1" applyAlignment="1"/>
    <xf numFmtId="0" fontId="4" fillId="4" borderId="43" xfId="0" applyFont="1" applyFill="1" applyBorder="1" applyAlignment="1">
      <alignment horizontal="center"/>
    </xf>
    <xf numFmtId="0" fontId="3" fillId="6" borderId="44" xfId="0" applyFont="1" applyFill="1" applyBorder="1" applyAlignment="1"/>
    <xf numFmtId="0" fontId="5" fillId="4" borderId="45" xfId="0" applyFont="1" applyFill="1" applyBorder="1" applyAlignment="1">
      <alignment horizontal="center"/>
    </xf>
    <xf numFmtId="0" fontId="3" fillId="6" borderId="30" xfId="0" applyFont="1" applyFill="1" applyBorder="1" applyAlignment="1">
      <alignment horizontal="center"/>
    </xf>
    <xf numFmtId="46" fontId="8" fillId="0" borderId="0" xfId="0" applyNumberFormat="1" applyFont="1"/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3" fillId="0" borderId="15" xfId="0" quotePrefix="1" applyFont="1" applyFill="1" applyBorder="1" applyAlignment="1">
      <alignment horizontal="center" vertical="center"/>
    </xf>
    <xf numFmtId="0" fontId="3" fillId="0" borderId="29" xfId="0" quotePrefix="1" applyFont="1" applyFill="1" applyBorder="1" applyAlignment="1">
      <alignment horizontal="center" vertical="center"/>
    </xf>
    <xf numFmtId="0" fontId="3" fillId="0" borderId="30" xfId="0" quotePrefix="1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</cellXfs>
  <cellStyles count="5">
    <cellStyle name="validator" xfId="1"/>
    <cellStyle name="標準" xfId="0" builtinId="0"/>
    <cellStyle name="標準 2" xfId="3"/>
    <cellStyle name="標準 2 3" xfId="4"/>
    <cellStyle name="標準_WEB即決連携IF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4610100</xdr:colOff>
      <xdr:row>0</xdr:row>
      <xdr:rowOff>66675</xdr:rowOff>
    </xdr:from>
    <xdr:to>
      <xdr:col>5</xdr:col>
      <xdr:colOff>1314448</xdr:colOff>
      <xdr:row>1</xdr:row>
      <xdr:rowOff>85725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7820025" y="66675"/>
          <a:ext cx="1419223" cy="190500"/>
        </a:xfrm>
        <a:prstGeom prst="rect">
          <a:avLst/>
        </a:prstGeom>
        <a:noFill/>
        <a:ln w="19050" cap="flat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2023-4_01 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全面追加</a:t>
          </a: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4</xdr:row>
      <xdr:rowOff>9525</xdr:rowOff>
    </xdr:from>
    <xdr:to>
      <xdr:col>10</xdr:col>
      <xdr:colOff>1285875</xdr:colOff>
      <xdr:row>9</xdr:row>
      <xdr:rowOff>76200</xdr:rowOff>
    </xdr:to>
    <xdr:sp macro="" textlink="">
      <xdr:nvSpPr>
        <xdr:cNvPr id="4" name="Text Box 127"/>
        <xdr:cNvSpPr txBox="1">
          <a:spLocks noChangeArrowheads="1"/>
        </xdr:cNvSpPr>
      </xdr:nvSpPr>
      <xdr:spPr bwMode="auto">
        <a:xfrm>
          <a:off x="8934450" y="581025"/>
          <a:ext cx="2038350" cy="781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◎：必須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○：条件付き必須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△：任意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▲：INの同項目をそのまま設定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×：設定不可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－：親タグ</a:t>
          </a:r>
        </a:p>
      </xdr:txBody>
    </xdr:sp>
    <xdr:clientData/>
  </xdr:twoCellAnchor>
  <xdr:twoCellAnchor editAs="absolute">
    <xdr:from>
      <xdr:col>15</xdr:col>
      <xdr:colOff>1676400</xdr:colOff>
      <xdr:row>0</xdr:row>
      <xdr:rowOff>123826</xdr:rowOff>
    </xdr:from>
    <xdr:to>
      <xdr:col>16</xdr:col>
      <xdr:colOff>47623</xdr:colOff>
      <xdr:row>2</xdr:row>
      <xdr:rowOff>28576</xdr:rowOff>
    </xdr:to>
    <xdr:sp macro="" textlink="">
      <xdr:nvSpPr>
        <xdr:cNvPr id="5" name="Rectangle 2"/>
        <xdr:cNvSpPr>
          <a:spLocks noChangeArrowheads="1"/>
        </xdr:cNvSpPr>
      </xdr:nvSpPr>
      <xdr:spPr bwMode="auto">
        <a:xfrm>
          <a:off x="15659100" y="123826"/>
          <a:ext cx="1419223" cy="190500"/>
        </a:xfrm>
        <a:prstGeom prst="rect">
          <a:avLst/>
        </a:prstGeom>
        <a:noFill/>
        <a:ln w="19050" cap="flat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2023-4_01 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全面追加</a:t>
          </a: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4</xdr:row>
      <xdr:rowOff>9525</xdr:rowOff>
    </xdr:from>
    <xdr:to>
      <xdr:col>10</xdr:col>
      <xdr:colOff>1285875</xdr:colOff>
      <xdr:row>9</xdr:row>
      <xdr:rowOff>76200</xdr:rowOff>
    </xdr:to>
    <xdr:sp macro="" textlink="">
      <xdr:nvSpPr>
        <xdr:cNvPr id="4" name="Text Box 127"/>
        <xdr:cNvSpPr txBox="1">
          <a:spLocks noChangeArrowheads="1"/>
        </xdr:cNvSpPr>
      </xdr:nvSpPr>
      <xdr:spPr bwMode="auto">
        <a:xfrm>
          <a:off x="9096375" y="581025"/>
          <a:ext cx="2019300" cy="781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◎：必須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○：条件付き必須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△：任意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▲：INの同項目をそのまま設定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×：設定不可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－：親タグ</a:t>
          </a:r>
        </a:p>
      </xdr:txBody>
    </xdr:sp>
    <xdr:clientData/>
  </xdr:twoCellAnchor>
  <xdr:twoCellAnchor editAs="absolute">
    <xdr:from>
      <xdr:col>15</xdr:col>
      <xdr:colOff>1466850</xdr:colOff>
      <xdr:row>0</xdr:row>
      <xdr:rowOff>114299</xdr:rowOff>
    </xdr:from>
    <xdr:to>
      <xdr:col>15</xdr:col>
      <xdr:colOff>2886073</xdr:colOff>
      <xdr:row>2</xdr:row>
      <xdr:rowOff>38100</xdr:rowOff>
    </xdr:to>
    <xdr:sp macro="" textlink="">
      <xdr:nvSpPr>
        <xdr:cNvPr id="5" name="Rectangle 2"/>
        <xdr:cNvSpPr>
          <a:spLocks noChangeArrowheads="1"/>
        </xdr:cNvSpPr>
      </xdr:nvSpPr>
      <xdr:spPr bwMode="auto">
        <a:xfrm>
          <a:off x="14611350" y="114299"/>
          <a:ext cx="1419223" cy="209551"/>
        </a:xfrm>
        <a:prstGeom prst="rect">
          <a:avLst/>
        </a:prstGeom>
        <a:noFill/>
        <a:ln w="19050" cap="flat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2023-4_01 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全面追加</a:t>
          </a: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0</xdr:colOff>
      <xdr:row>29</xdr:row>
      <xdr:rowOff>0</xdr:rowOff>
    </xdr:from>
    <xdr:to>
      <xdr:col>5</xdr:col>
      <xdr:colOff>405178</xdr:colOff>
      <xdr:row>29</xdr:row>
      <xdr:rowOff>142875</xdr:rowOff>
    </xdr:to>
    <xdr:sp macro="" textlink="">
      <xdr:nvSpPr>
        <xdr:cNvPr id="6" name="Rectangle 1"/>
        <xdr:cNvSpPr>
          <a:spLocks noChangeArrowheads="1"/>
        </xdr:cNvSpPr>
      </xdr:nvSpPr>
      <xdr:spPr bwMode="auto">
        <a:xfrm>
          <a:off x="5934075" y="5343525"/>
          <a:ext cx="405178" cy="142875"/>
        </a:xfrm>
        <a:prstGeom prst="rect">
          <a:avLst/>
        </a:prstGeom>
        <a:noFill/>
        <a:ln w="19050" cap="rnd">
          <a:solidFill>
            <a:srgbClr val="FF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  <xdr:twoCellAnchor>
    <xdr:from>
      <xdr:col>5</xdr:col>
      <xdr:colOff>233727</xdr:colOff>
      <xdr:row>31</xdr:row>
      <xdr:rowOff>132983</xdr:rowOff>
    </xdr:from>
    <xdr:to>
      <xdr:col>9</xdr:col>
      <xdr:colOff>35740</xdr:colOff>
      <xdr:row>33</xdr:row>
      <xdr:rowOff>19445</xdr:rowOff>
    </xdr:to>
    <xdr:sp macro="" textlink="">
      <xdr:nvSpPr>
        <xdr:cNvPr id="7" name="Rectangle 1"/>
        <xdr:cNvSpPr>
          <a:spLocks noChangeArrowheads="1"/>
        </xdr:cNvSpPr>
      </xdr:nvSpPr>
      <xdr:spPr bwMode="auto">
        <a:xfrm>
          <a:off x="6167802" y="5771783"/>
          <a:ext cx="1716538" cy="172212"/>
        </a:xfrm>
        <a:prstGeom prst="rect">
          <a:avLst/>
        </a:prstGeom>
        <a:noFill/>
        <a:ln w="19050" cap="rnd">
          <a:solidFill>
            <a:srgbClr val="FF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r>
            <a:rPr lang="en-US" altLang="ja-JP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ACPF-DE-2023-4-0001</a:t>
          </a:r>
          <a:r>
            <a:rPr lang="ja-JP" altLang="ja-JP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ja-JP" altLang="en-US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変更</a:t>
          </a:r>
          <a:endParaRPr lang="ja-JP" altLang="en-US" sz="900" b="0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  <xdr:twoCellAnchor>
    <xdr:from>
      <xdr:col>5</xdr:col>
      <xdr:colOff>413238</xdr:colOff>
      <xdr:row>29</xdr:row>
      <xdr:rowOff>66675</xdr:rowOff>
    </xdr:from>
    <xdr:to>
      <xdr:col>7</xdr:col>
      <xdr:colOff>32237</xdr:colOff>
      <xdr:row>32</xdr:row>
      <xdr:rowOff>14287</xdr:rowOff>
    </xdr:to>
    <xdr:cxnSp macro="">
      <xdr:nvCxnSpPr>
        <xdr:cNvPr id="8" name="AutoShape 1"/>
        <xdr:cNvCxnSpPr>
          <a:cxnSpLocks noChangeShapeType="1"/>
        </xdr:cNvCxnSpPr>
      </xdr:nvCxnSpPr>
      <xdr:spPr bwMode="auto">
        <a:xfrm flipH="1" flipV="1">
          <a:off x="6347313" y="5410200"/>
          <a:ext cx="495299" cy="385762"/>
        </a:xfrm>
        <a:prstGeom prst="straightConnector1">
          <a:avLst/>
        </a:prstGeom>
        <a:noFill/>
        <a:ln w="190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17</xdr:row>
      <xdr:rowOff>0</xdr:rowOff>
    </xdr:from>
    <xdr:to>
      <xdr:col>9</xdr:col>
      <xdr:colOff>742950</xdr:colOff>
      <xdr:row>18</xdr:row>
      <xdr:rowOff>0</xdr:rowOff>
    </xdr:to>
    <xdr:sp macro="" textlink="">
      <xdr:nvSpPr>
        <xdr:cNvPr id="9" name="Rectangle 1"/>
        <xdr:cNvSpPr>
          <a:spLocks noChangeArrowheads="1"/>
        </xdr:cNvSpPr>
      </xdr:nvSpPr>
      <xdr:spPr bwMode="auto">
        <a:xfrm>
          <a:off x="7848600" y="3343275"/>
          <a:ext cx="742950" cy="142875"/>
        </a:xfrm>
        <a:prstGeom prst="rect">
          <a:avLst/>
        </a:prstGeom>
        <a:noFill/>
        <a:ln w="19050" cap="rnd">
          <a:solidFill>
            <a:srgbClr val="FF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  <xdr:twoCellAnchor>
    <xdr:from>
      <xdr:col>9</xdr:col>
      <xdr:colOff>243252</xdr:colOff>
      <xdr:row>16</xdr:row>
      <xdr:rowOff>237758</xdr:rowOff>
    </xdr:from>
    <xdr:to>
      <xdr:col>10</xdr:col>
      <xdr:colOff>1197790</xdr:colOff>
      <xdr:row>16</xdr:row>
      <xdr:rowOff>409970</xdr:rowOff>
    </xdr:to>
    <xdr:sp macro="" textlink="">
      <xdr:nvSpPr>
        <xdr:cNvPr id="10" name="Rectangle 1"/>
        <xdr:cNvSpPr>
          <a:spLocks noChangeArrowheads="1"/>
        </xdr:cNvSpPr>
      </xdr:nvSpPr>
      <xdr:spPr bwMode="auto">
        <a:xfrm>
          <a:off x="8091852" y="3057158"/>
          <a:ext cx="1716538" cy="172212"/>
        </a:xfrm>
        <a:prstGeom prst="rect">
          <a:avLst/>
        </a:prstGeom>
        <a:noFill/>
        <a:ln w="19050" cap="rnd">
          <a:solidFill>
            <a:srgbClr val="FF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r>
            <a:rPr lang="en-US" altLang="ja-JP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ACPF-DE-2023-4-0001</a:t>
          </a:r>
          <a:r>
            <a:rPr lang="ja-JP" altLang="ja-JP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ja-JP" altLang="en-US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変更</a:t>
          </a:r>
          <a:endParaRPr lang="ja-JP" altLang="en-US" sz="900" b="0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  <xdr:twoCellAnchor>
    <xdr:from>
      <xdr:col>9</xdr:col>
      <xdr:colOff>514350</xdr:colOff>
      <xdr:row>16</xdr:row>
      <xdr:rowOff>400050</xdr:rowOff>
    </xdr:from>
    <xdr:to>
      <xdr:col>9</xdr:col>
      <xdr:colOff>657225</xdr:colOff>
      <xdr:row>17</xdr:row>
      <xdr:rowOff>19050</xdr:rowOff>
    </xdr:to>
    <xdr:cxnSp macro="">
      <xdr:nvCxnSpPr>
        <xdr:cNvPr id="11" name="AutoShape 1"/>
        <xdr:cNvCxnSpPr>
          <a:cxnSpLocks noChangeShapeType="1"/>
        </xdr:cNvCxnSpPr>
      </xdr:nvCxnSpPr>
      <xdr:spPr bwMode="auto">
        <a:xfrm flipH="1">
          <a:off x="8362950" y="3219450"/>
          <a:ext cx="142875" cy="142875"/>
        </a:xfrm>
        <a:prstGeom prst="straightConnector1">
          <a:avLst/>
        </a:prstGeom>
        <a:noFill/>
        <a:ln w="190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4.186.11\e\Documents%20and%20Settings\fuji\My%20Documents\F&#32113;&#21512;&#65331;&#65327;&#12540;&#65328;&#65318;\step2\&#12518;&#12540;&#12473;&#12465;&#12540;&#12473;&#20181;&#27096;\frontier&#36899;&#25658;a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-2035\DocumentMng\NGN\Step1.0\01_&#20316;&#25104;&#36039;&#26009;\&#12469;&#12540;&#12499;&#12473;&#31649;&#29702;&#38306;&#36899;\SO&#31649;&#29702;\20070919_IF&#23450;&#32681;&#26360;&#20316;&#25104;\F&#8594;SO&#31649;&#29702;\&#20462;&#27491;&#23653;&#2750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4.211.11\e\Documents%20and%20Settings\fuji\My%20Documents\F&#32113;&#21512;&#65331;&#65327;&#12540;&#65328;&#65318;\step2\&#12518;&#12540;&#12473;&#12465;&#12540;&#12473;&#20181;&#27096;\frontier&#36899;&#25658;a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前チェック"/>
      <sheetName val="稼動照会"/>
      <sheetName val="稼動予約"/>
      <sheetName val="稼動取消"/>
      <sheetName val="ＳＯ処理"/>
      <sheetName val="SO投入"/>
      <sheetName val="SO完了 "/>
      <sheetName val="master"/>
      <sheetName val="ｔｂｌ"/>
      <sheetName val="wor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</v>
          </cell>
          <cell r="B3" t="str">
            <v>事前チェック</v>
          </cell>
          <cell r="C3" t="str">
            <v>&lt;S0742_checkIpPre.dtd&gt;</v>
          </cell>
          <cell r="E3">
            <v>1</v>
          </cell>
          <cell r="F3" t="str">
            <v>共通部</v>
          </cell>
          <cell r="I3" t="str">
            <v>ファイル不要</v>
          </cell>
        </row>
        <row r="4">
          <cell r="A4">
            <v>2</v>
          </cell>
          <cell r="B4" t="str">
            <v>工事稼動照会</v>
          </cell>
          <cell r="C4" t="str">
            <v>&lt;S0742_referWorkCount.dtd&gt;</v>
          </cell>
          <cell r="E4">
            <v>2</v>
          </cell>
          <cell r="F4" t="str">
            <v>個別部</v>
          </cell>
          <cell r="I4" t="str">
            <v>ファイル要</v>
          </cell>
        </row>
        <row r="5">
          <cell r="A5">
            <v>3</v>
          </cell>
          <cell r="B5" t="str">
            <v>工事稼動予約</v>
          </cell>
          <cell r="C5" t="str">
            <v>&lt;S0742_bookWorkCount.dtd&gt;</v>
          </cell>
        </row>
        <row r="6">
          <cell r="A6">
            <v>4</v>
          </cell>
          <cell r="B6" t="str">
            <v>工事稼動取消</v>
          </cell>
          <cell r="C6" t="str">
            <v>&lt;S0742_cancelWorkCount.dtd&gt;</v>
          </cell>
        </row>
        <row r="7">
          <cell r="A7">
            <v>5</v>
          </cell>
          <cell r="B7" t="str">
            <v>ＳＯ発出</v>
          </cell>
          <cell r="C7" t="str">
            <v>&lt;S0742_createSopfIpOrder.dtd&gt;</v>
          </cell>
        </row>
        <row r="8">
          <cell r="A8">
            <v>6</v>
          </cell>
          <cell r="B8" t="str">
            <v>ＳＯ投入結果</v>
          </cell>
          <cell r="C8" t="str">
            <v>&lt;S0742_getSopfIpOrder.dtd&gt;</v>
          </cell>
        </row>
        <row r="9">
          <cell r="A9">
            <v>7</v>
          </cell>
          <cell r="B9" t="str">
            <v>ＳＯ完了確認</v>
          </cell>
          <cell r="C9" t="str">
            <v>&lt;S0742_getCtmOrder.dtd&gt;</v>
          </cell>
        </row>
        <row r="10">
          <cell r="A10">
            <v>8</v>
          </cell>
          <cell r="B10" t="str">
            <v>SOマスタ</v>
          </cell>
          <cell r="C10" t="str">
            <v>&lt;S0742_SopfMaster.dtd&gt;</v>
          </cell>
        </row>
        <row r="11">
          <cell r="A11">
            <v>9</v>
          </cell>
        </row>
        <row r="12">
          <cell r="A12">
            <v>10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修正履歴"/>
      <sheetName val="ＮＧＮ　SO番号取得"/>
      <sheetName val="設備検討依頼"/>
      <sheetName val="SO工事依頼"/>
      <sheetName val="廃止依頼"/>
      <sheetName val="納期照会 (13)"/>
      <sheetName val="納期照会 (12)"/>
      <sheetName val="納期照会 (11)"/>
      <sheetName val="納期照会 (10)"/>
      <sheetName val="納期照会 (9)"/>
      <sheetName val="納期照会 (8)"/>
      <sheetName val="納期照会 (7)"/>
      <sheetName val="納期照会 (6)"/>
      <sheetName val="納期照会 (5)"/>
      <sheetName val="納期照会 (4)"/>
      <sheetName val="納期照会 (2)"/>
      <sheetName val="納期照会 (3)"/>
      <sheetName val="select"/>
      <sheetName val="プルダウン定義"/>
      <sheetName val="リスト"/>
      <sheetName val="Sheet3"/>
      <sheetName val="グルー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">
          <cell r="B3" t="str">
            <v>階層</v>
          </cell>
          <cell r="C3" t="str">
            <v>IN</v>
          </cell>
        </row>
        <row r="4">
          <cell r="B4" t="str">
            <v>項目名</v>
          </cell>
          <cell r="C4" t="str">
            <v>OUT</v>
          </cell>
        </row>
        <row r="5">
          <cell r="B5" t="str">
            <v>IFパラメータKey名</v>
          </cell>
          <cell r="C5" t="str">
            <v>IN/OUT</v>
          </cell>
        </row>
        <row r="6">
          <cell r="B6" t="str">
            <v>最小</v>
          </cell>
          <cell r="C6" t="str">
            <v>IN/OUT/項目設定条件</v>
          </cell>
        </row>
        <row r="7">
          <cell r="B7" t="str">
            <v>最大</v>
          </cell>
        </row>
        <row r="8">
          <cell r="B8" t="str">
            <v>必須／任意</v>
          </cell>
        </row>
        <row r="9">
          <cell r="B9" t="str">
            <v>条件番号</v>
          </cell>
        </row>
        <row r="10">
          <cell r="B10" t="str">
            <v>属性</v>
          </cell>
        </row>
        <row r="11">
          <cell r="B11" t="str">
            <v>桁数
（byte）</v>
          </cell>
        </row>
        <row r="12">
          <cell r="B12" t="str">
            <v>コード番号</v>
          </cell>
        </row>
        <row r="13">
          <cell r="B13" t="str">
            <v>導出元</v>
          </cell>
        </row>
        <row r="14">
          <cell r="B14" t="str">
            <v>項目説明</v>
          </cell>
        </row>
        <row r="15">
          <cell r="B15" t="str">
            <v>備考</v>
          </cell>
        </row>
        <row r="16">
          <cell r="B16" t="str">
            <v>懸案</v>
          </cell>
        </row>
        <row r="17">
          <cell r="B17" t="str">
            <v>全般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前チェック"/>
      <sheetName val="稼動照会"/>
      <sheetName val="稼動予約"/>
      <sheetName val="稼動取消"/>
      <sheetName val="ＳＯ処理"/>
      <sheetName val="SO投入"/>
      <sheetName val="SO完了 "/>
      <sheetName val="master"/>
      <sheetName val="ｔｂｌ"/>
      <sheetName val="work"/>
      <sheetName val="Sheet1"/>
      <sheetName val="022国際ゾーン"/>
      <sheetName val="プルダウ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3">
          <cell r="A3">
            <v>1</v>
          </cell>
          <cell r="I3" t="str">
            <v>ファイル不要</v>
          </cell>
        </row>
        <row r="4">
          <cell r="I4" t="str">
            <v>ファイル要</v>
          </cell>
        </row>
      </sheetData>
      <sheetData sheetId="9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F39"/>
  <sheetViews>
    <sheetView showGridLines="0" view="pageBreakPreview" zoomScaleNormal="100" zoomScaleSheetLayoutView="100" workbookViewId="0">
      <selection activeCell="E39" sqref="E39"/>
    </sheetView>
  </sheetViews>
  <sheetFormatPr defaultRowHeight="13.5" x14ac:dyDescent="0.15"/>
  <cols>
    <col min="1" max="1" width="5" customWidth="1"/>
    <col min="2" max="2" width="23.125" bestFit="1" customWidth="1"/>
    <col min="3" max="3" width="9.25" bestFit="1" customWidth="1"/>
    <col min="4" max="4" width="4.75" bestFit="1" customWidth="1"/>
    <col min="5" max="5" width="61.875" bestFit="1" customWidth="1"/>
    <col min="6" max="6" width="17.375" bestFit="1" customWidth="1"/>
  </cols>
  <sheetData>
    <row r="3" spans="2:6" x14ac:dyDescent="0.15">
      <c r="B3" s="102" t="s">
        <v>45</v>
      </c>
      <c r="C3" s="102" t="s">
        <v>46</v>
      </c>
      <c r="D3" s="102" t="s">
        <v>65</v>
      </c>
      <c r="E3" s="102" t="s">
        <v>66</v>
      </c>
      <c r="F3" s="102" t="s">
        <v>67</v>
      </c>
    </row>
    <row r="4" spans="2:6" x14ac:dyDescent="0.15">
      <c r="B4" s="103"/>
      <c r="C4" s="103"/>
      <c r="D4" s="103"/>
      <c r="E4" s="103"/>
      <c r="F4" s="103"/>
    </row>
    <row r="5" spans="2:6" x14ac:dyDescent="0.15">
      <c r="B5" s="104" t="s">
        <v>86</v>
      </c>
      <c r="C5" s="105">
        <v>162</v>
      </c>
      <c r="D5" s="68" t="s">
        <v>68</v>
      </c>
      <c r="E5" s="54" t="s">
        <v>90</v>
      </c>
      <c r="F5" s="69" t="s">
        <v>69</v>
      </c>
    </row>
    <row r="6" spans="2:6" x14ac:dyDescent="0.15">
      <c r="B6" s="104" t="s">
        <v>70</v>
      </c>
      <c r="C6" s="106"/>
      <c r="D6" s="68" t="s">
        <v>71</v>
      </c>
      <c r="E6" s="54" t="s">
        <v>91</v>
      </c>
      <c r="F6" s="69" t="s">
        <v>69</v>
      </c>
    </row>
    <row r="39" spans="3:3" x14ac:dyDescent="0.15">
      <c r="C39" s="101"/>
    </row>
  </sheetData>
  <mergeCells count="7">
    <mergeCell ref="E3:E4"/>
    <mergeCell ref="F3:F4"/>
    <mergeCell ref="B5:B6"/>
    <mergeCell ref="C5:C6"/>
    <mergeCell ref="B3:B4"/>
    <mergeCell ref="C3:C4"/>
    <mergeCell ref="D3:D4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&amp;R&amp;9 &amp;KFF00002020-3_14　全面追加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3:AF37"/>
  <sheetViews>
    <sheetView showGridLines="0" tabSelected="1" view="pageBreakPreview" zoomScaleNormal="100" zoomScaleSheetLayoutView="100" workbookViewId="0">
      <pane xSplit="5" ySplit="14" topLeftCell="F15" activePane="bottomRight" state="frozen"/>
      <selection pane="topRight" activeCell="F1" sqref="F1"/>
      <selection pane="bottomLeft" activeCell="A15" sqref="A15"/>
      <selection pane="bottomRight"/>
    </sheetView>
  </sheetViews>
  <sheetFormatPr defaultColWidth="9" defaultRowHeight="11.25" x14ac:dyDescent="0.15"/>
  <cols>
    <col min="1" max="1" width="3.625" style="1" customWidth="1"/>
    <col min="2" max="3" width="5.5" style="1" customWidth="1"/>
    <col min="4" max="4" width="25.625" style="1" customWidth="1"/>
    <col min="5" max="5" width="35.25" style="1" bestFit="1" customWidth="1"/>
    <col min="6" max="8" width="5.75" style="1" customWidth="1"/>
    <col min="9" max="9" width="7.875" style="1" customWidth="1"/>
    <col min="10" max="10" width="10" style="1" customWidth="1"/>
    <col min="11" max="11" width="27.875" style="1" customWidth="1"/>
    <col min="12" max="12" width="15.25" style="1" bestFit="1" customWidth="1"/>
    <col min="13" max="13" width="10.25" style="1" customWidth="1"/>
    <col min="14" max="14" width="9" style="1" customWidth="1"/>
    <col min="15" max="15" width="10.5" style="1" customWidth="1"/>
    <col min="16" max="16" width="40" style="1" customWidth="1"/>
    <col min="17" max="17" width="3.125" style="11" customWidth="1"/>
    <col min="18" max="18" width="39.25" style="1" customWidth="1"/>
    <col min="19" max="19" width="43.375" style="1" customWidth="1"/>
    <col min="20" max="20" width="23.875" style="19" customWidth="1"/>
    <col min="21" max="21" width="3.5" style="19" customWidth="1"/>
    <col min="22" max="23" width="9" style="19"/>
    <col min="24" max="16384" width="9" style="1"/>
  </cols>
  <sheetData>
    <row r="3" spans="1:23" s="7" customFormat="1" ht="15" customHeight="1" x14ac:dyDescent="0.15">
      <c r="A3" s="20"/>
      <c r="B3" s="8"/>
      <c r="C3" s="9"/>
      <c r="D3" s="9"/>
      <c r="F3" s="9"/>
      <c r="G3" s="9"/>
      <c r="I3" s="9"/>
      <c r="J3" s="10"/>
      <c r="K3" s="10"/>
      <c r="Q3" s="15"/>
      <c r="R3" s="9"/>
      <c r="T3" s="20"/>
      <c r="U3" s="20"/>
      <c r="V3" s="20"/>
      <c r="W3" s="20"/>
    </row>
    <row r="4" spans="1:23" s="7" customFormat="1" x14ac:dyDescent="0.15">
      <c r="A4" s="20"/>
      <c r="B4" s="20"/>
      <c r="C4" s="20"/>
      <c r="D4" s="20"/>
      <c r="E4" s="20"/>
      <c r="F4" s="20"/>
      <c r="G4" s="9"/>
      <c r="I4" s="9"/>
      <c r="J4" s="10"/>
      <c r="K4" s="10"/>
      <c r="Q4" s="15"/>
      <c r="R4" s="9"/>
      <c r="T4" s="20"/>
      <c r="U4" s="20"/>
      <c r="V4" s="20"/>
      <c r="W4" s="20"/>
    </row>
    <row r="5" spans="1:23" s="7" customFormat="1" ht="30" customHeight="1" x14ac:dyDescent="0.15">
      <c r="A5" s="20"/>
      <c r="B5" s="20"/>
      <c r="C5" s="20"/>
      <c r="D5" s="20"/>
      <c r="E5" s="20"/>
      <c r="F5" s="20"/>
      <c r="G5" s="9"/>
      <c r="I5" s="9"/>
      <c r="J5" s="10"/>
      <c r="K5" s="10"/>
      <c r="Q5" s="15"/>
      <c r="R5" s="9"/>
      <c r="T5" s="20"/>
      <c r="U5" s="20"/>
      <c r="V5" s="20"/>
      <c r="W5" s="20"/>
    </row>
    <row r="6" spans="1:23" s="7" customFormat="1" ht="30" customHeight="1" x14ac:dyDescent="0.15">
      <c r="A6" s="20"/>
      <c r="B6" s="20"/>
      <c r="C6" s="20"/>
      <c r="D6" s="20"/>
      <c r="E6" s="20"/>
      <c r="F6" s="20"/>
      <c r="G6" s="9"/>
      <c r="I6" s="9"/>
      <c r="J6" s="10"/>
      <c r="K6" s="10"/>
      <c r="Q6" s="15"/>
      <c r="R6" s="9"/>
      <c r="T6" s="20"/>
      <c r="U6" s="20"/>
      <c r="V6" s="20"/>
      <c r="W6" s="20"/>
    </row>
    <row r="7" spans="1:23" s="7" customFormat="1" x14ac:dyDescent="0.15">
      <c r="A7" s="20"/>
      <c r="B7" s="20"/>
      <c r="C7" s="20"/>
      <c r="D7" s="20"/>
      <c r="E7" s="20"/>
      <c r="F7" s="20"/>
      <c r="G7" s="9"/>
      <c r="I7" s="9"/>
      <c r="J7" s="10"/>
      <c r="K7" s="10"/>
      <c r="Q7" s="15"/>
      <c r="R7" s="9"/>
      <c r="T7" s="20"/>
      <c r="U7" s="20"/>
      <c r="V7" s="20"/>
      <c r="W7" s="20"/>
    </row>
    <row r="8" spans="1:23" x14ac:dyDescent="0.15">
      <c r="A8" s="19"/>
      <c r="B8" s="51" t="s">
        <v>1</v>
      </c>
      <c r="C8" s="51"/>
      <c r="D8" s="51"/>
      <c r="R8" s="51"/>
    </row>
    <row r="9" spans="1:23" x14ac:dyDescent="0.15">
      <c r="A9" s="19"/>
    </row>
    <row r="10" spans="1:23" x14ac:dyDescent="0.15">
      <c r="A10" s="19"/>
    </row>
    <row r="11" spans="1:23" ht="12" thickBot="1" x14ac:dyDescent="0.2">
      <c r="A11" s="19"/>
      <c r="B11" s="52" t="s">
        <v>92</v>
      </c>
      <c r="K11" s="19"/>
    </row>
    <row r="12" spans="1:23" ht="11.25" customHeight="1" x14ac:dyDescent="0.15">
      <c r="A12" s="19"/>
      <c r="B12" s="3"/>
      <c r="C12" s="4"/>
      <c r="D12" s="16"/>
      <c r="E12" s="4"/>
      <c r="F12" s="21" t="s">
        <v>8</v>
      </c>
      <c r="G12" s="24"/>
      <c r="H12" s="25"/>
      <c r="I12" s="22"/>
      <c r="J12" s="21" t="s">
        <v>7</v>
      </c>
      <c r="K12" s="24"/>
      <c r="L12" s="25"/>
      <c r="M12" s="32"/>
      <c r="N12" s="34"/>
      <c r="O12" s="4"/>
      <c r="P12" s="5"/>
      <c r="R12" s="35"/>
      <c r="S12" s="36"/>
      <c r="T12" s="77"/>
    </row>
    <row r="13" spans="1:23" ht="11.25" customHeight="1" x14ac:dyDescent="0.15">
      <c r="A13" s="19"/>
      <c r="B13" s="26"/>
      <c r="C13" s="27"/>
      <c r="D13" s="28"/>
      <c r="E13" s="28"/>
      <c r="F13" s="65" t="s">
        <v>51</v>
      </c>
      <c r="G13" s="65" t="s">
        <v>52</v>
      </c>
      <c r="H13" s="31"/>
      <c r="I13" s="30"/>
      <c r="J13" s="107" t="s">
        <v>16</v>
      </c>
      <c r="K13" s="73"/>
      <c r="L13" s="27"/>
      <c r="M13" s="27"/>
      <c r="N13" s="27"/>
      <c r="O13" s="27"/>
      <c r="P13" s="29"/>
      <c r="R13" s="37"/>
      <c r="S13" s="38"/>
      <c r="T13" s="78"/>
    </row>
    <row r="14" spans="1:23" x14ac:dyDescent="0.15">
      <c r="A14" s="19"/>
      <c r="B14" s="6" t="s">
        <v>3</v>
      </c>
      <c r="C14" s="12" t="s">
        <v>4</v>
      </c>
      <c r="D14" s="14" t="s">
        <v>2</v>
      </c>
      <c r="E14" s="12" t="s">
        <v>10</v>
      </c>
      <c r="F14" s="17" t="s">
        <v>53</v>
      </c>
      <c r="G14" s="66" t="s">
        <v>53</v>
      </c>
      <c r="H14" s="12" t="s">
        <v>12</v>
      </c>
      <c r="I14" s="2" t="s">
        <v>6</v>
      </c>
      <c r="J14" s="108"/>
      <c r="K14" s="72" t="s">
        <v>78</v>
      </c>
      <c r="L14" s="12" t="s">
        <v>9</v>
      </c>
      <c r="M14" s="2" t="s">
        <v>32</v>
      </c>
      <c r="N14" s="2" t="s">
        <v>23</v>
      </c>
      <c r="O14" s="2" t="s">
        <v>24</v>
      </c>
      <c r="P14" s="13" t="s">
        <v>0</v>
      </c>
      <c r="R14" s="39" t="s">
        <v>13</v>
      </c>
      <c r="S14" s="40" t="s">
        <v>14</v>
      </c>
      <c r="T14" s="79" t="s">
        <v>79</v>
      </c>
    </row>
    <row r="15" spans="1:23" s="43" customFormat="1" x14ac:dyDescent="0.15">
      <c r="B15" s="45">
        <f>ROW()-14</f>
        <v>1</v>
      </c>
      <c r="C15" s="23">
        <v>1</v>
      </c>
      <c r="D15" s="55" t="s">
        <v>54</v>
      </c>
      <c r="E15" s="44" t="str">
        <f t="shared" ref="E15:E24" si="0">REPT("　 ",C15-1) &amp; S15</f>
        <v>S0742_answerNoticeOtherCarrierIn_IN_1</v>
      </c>
      <c r="F15" s="50">
        <v>1</v>
      </c>
      <c r="G15" s="50">
        <v>1</v>
      </c>
      <c r="H15" s="46" t="s">
        <v>5</v>
      </c>
      <c r="I15" s="46" t="s">
        <v>5</v>
      </c>
      <c r="J15" s="46" t="s">
        <v>5</v>
      </c>
      <c r="K15" s="74" t="s">
        <v>5</v>
      </c>
      <c r="L15" s="46" t="s">
        <v>5</v>
      </c>
      <c r="M15" s="47" t="s">
        <v>5</v>
      </c>
      <c r="N15" s="47"/>
      <c r="O15" s="47"/>
      <c r="P15" s="18"/>
      <c r="Q15" s="33"/>
      <c r="R15" s="41" t="s">
        <v>49</v>
      </c>
      <c r="S15" s="42" t="s">
        <v>107</v>
      </c>
      <c r="T15" s="80" t="s">
        <v>49</v>
      </c>
    </row>
    <row r="16" spans="1:23" s="43" customFormat="1" ht="11.25" customHeight="1" x14ac:dyDescent="0.15">
      <c r="B16" s="45">
        <f t="shared" ref="B16:B31" si="1">ROW()-14</f>
        <v>2</v>
      </c>
      <c r="C16" s="23">
        <v>2</v>
      </c>
      <c r="D16" s="44" t="str">
        <f t="shared" ref="D16:D24" si="2">REPT("　 ",C16-1) &amp; R16</f>
        <v>　 ヘッダー情報</v>
      </c>
      <c r="E16" s="44" t="str">
        <f t="shared" si="0"/>
        <v>　 S0742_headerInfo_1</v>
      </c>
      <c r="F16" s="50">
        <v>1</v>
      </c>
      <c r="G16" s="50">
        <v>1</v>
      </c>
      <c r="H16" s="46" t="s">
        <v>5</v>
      </c>
      <c r="I16" s="46" t="s">
        <v>5</v>
      </c>
      <c r="J16" s="46" t="s">
        <v>5</v>
      </c>
      <c r="K16" s="74" t="s">
        <v>5</v>
      </c>
      <c r="L16" s="46" t="s">
        <v>5</v>
      </c>
      <c r="M16" s="46" t="s">
        <v>5</v>
      </c>
      <c r="N16" s="47"/>
      <c r="O16" s="47"/>
      <c r="P16" s="18"/>
      <c r="Q16" s="33"/>
      <c r="R16" s="41" t="s">
        <v>33</v>
      </c>
      <c r="S16" s="42" t="s">
        <v>17</v>
      </c>
      <c r="T16" s="80" t="s">
        <v>49</v>
      </c>
    </row>
    <row r="17" spans="2:20" s="43" customFormat="1" ht="22.5" x14ac:dyDescent="0.15">
      <c r="B17" s="45">
        <f t="shared" si="1"/>
        <v>3</v>
      </c>
      <c r="C17" s="23">
        <v>3</v>
      </c>
      <c r="D17" s="44" t="str">
        <f t="shared" si="2"/>
        <v>　 　 MSGID</v>
      </c>
      <c r="E17" s="44" t="str">
        <f t="shared" si="0"/>
        <v>　 　 message_uuid</v>
      </c>
      <c r="F17" s="50">
        <v>1</v>
      </c>
      <c r="G17" s="50">
        <v>1</v>
      </c>
      <c r="H17" s="46" t="s">
        <v>5</v>
      </c>
      <c r="I17" s="46" t="s">
        <v>11</v>
      </c>
      <c r="J17" s="46" t="s">
        <v>61</v>
      </c>
      <c r="K17" s="74" t="s">
        <v>5</v>
      </c>
      <c r="L17" s="46" t="s">
        <v>48</v>
      </c>
      <c r="M17" s="46" t="s">
        <v>15</v>
      </c>
      <c r="N17" s="47"/>
      <c r="O17" s="47"/>
      <c r="P17" s="18" t="s">
        <v>59</v>
      </c>
      <c r="Q17" s="33"/>
      <c r="R17" s="41" t="s">
        <v>35</v>
      </c>
      <c r="S17" s="42" t="s">
        <v>39</v>
      </c>
      <c r="T17" s="80" t="s">
        <v>49</v>
      </c>
    </row>
    <row r="18" spans="2:20" s="43" customFormat="1" ht="11.25" customHeight="1" x14ac:dyDescent="0.15">
      <c r="B18" s="45">
        <f t="shared" si="1"/>
        <v>4</v>
      </c>
      <c r="C18" s="23">
        <v>3</v>
      </c>
      <c r="D18" s="44" t="str">
        <f>REPT("　 ",C18-1) &amp; R18</f>
        <v>　 　 BPID</v>
      </c>
      <c r="E18" s="44" t="str">
        <f>REPT("　 ",C18-1) &amp; S18</f>
        <v>　 　 receipt_uuid</v>
      </c>
      <c r="F18" s="50">
        <v>1</v>
      </c>
      <c r="G18" s="50">
        <v>1</v>
      </c>
      <c r="H18" s="46" t="s">
        <v>5</v>
      </c>
      <c r="I18" s="46" t="s">
        <v>11</v>
      </c>
      <c r="J18" s="46" t="s">
        <v>62</v>
      </c>
      <c r="K18" s="74" t="s">
        <v>5</v>
      </c>
      <c r="L18" s="46" t="s">
        <v>48</v>
      </c>
      <c r="M18" s="46" t="s">
        <v>15</v>
      </c>
      <c r="N18" s="47"/>
      <c r="O18" s="47"/>
      <c r="P18" s="18" t="s">
        <v>58</v>
      </c>
      <c r="Q18" s="33"/>
      <c r="R18" s="41" t="s">
        <v>36</v>
      </c>
      <c r="S18" s="42" t="s">
        <v>40</v>
      </c>
      <c r="T18" s="80" t="s">
        <v>49</v>
      </c>
    </row>
    <row r="19" spans="2:20" s="43" customFormat="1" ht="22.5" x14ac:dyDescent="0.15">
      <c r="B19" s="45">
        <f t="shared" si="1"/>
        <v>5</v>
      </c>
      <c r="C19" s="23">
        <v>3</v>
      </c>
      <c r="D19" s="44" t="str">
        <f t="shared" si="2"/>
        <v>　 　 要求日時</v>
      </c>
      <c r="E19" s="44" t="str">
        <f t="shared" si="0"/>
        <v>　 　 send_time</v>
      </c>
      <c r="F19" s="50">
        <v>1</v>
      </c>
      <c r="G19" s="50">
        <v>1</v>
      </c>
      <c r="H19" s="46" t="s">
        <v>5</v>
      </c>
      <c r="I19" s="46" t="s">
        <v>11</v>
      </c>
      <c r="J19" s="46" t="s">
        <v>63</v>
      </c>
      <c r="K19" s="75" t="str">
        <f>T19</f>
        <v>[0-9]{4}[01][0-9][0-3][0-9][0-2][0-9][0-5][0-9][0-5][0-9][0-9]{3}</v>
      </c>
      <c r="L19" s="46" t="s">
        <v>121</v>
      </c>
      <c r="M19" s="46">
        <v>17</v>
      </c>
      <c r="N19" s="47"/>
      <c r="O19" s="56"/>
      <c r="P19" s="18" t="s">
        <v>84</v>
      </c>
      <c r="Q19" s="33"/>
      <c r="R19" s="41" t="s">
        <v>50</v>
      </c>
      <c r="S19" s="18" t="s">
        <v>41</v>
      </c>
      <c r="T19" s="81" t="s">
        <v>80</v>
      </c>
    </row>
    <row r="20" spans="2:20" s="43" customFormat="1" ht="22.5" x14ac:dyDescent="0.15">
      <c r="B20" s="45">
        <f t="shared" si="1"/>
        <v>6</v>
      </c>
      <c r="C20" s="23">
        <v>3</v>
      </c>
      <c r="D20" s="44" t="str">
        <f t="shared" si="2"/>
        <v>　 　 チャネル区分</v>
      </c>
      <c r="E20" s="44" t="str">
        <f t="shared" si="0"/>
        <v>　 　 S0742_ChannelCode_1</v>
      </c>
      <c r="F20" s="49">
        <v>1</v>
      </c>
      <c r="G20" s="49">
        <v>1</v>
      </c>
      <c r="H20" s="46" t="s">
        <v>5</v>
      </c>
      <c r="I20" s="46" t="s">
        <v>11</v>
      </c>
      <c r="J20" s="46" t="s">
        <v>63</v>
      </c>
      <c r="K20" s="75" t="str">
        <f t="shared" ref="K20:K31" si="3">T20</f>
        <v>[0-9]+</v>
      </c>
      <c r="L20" s="46" t="s">
        <v>31</v>
      </c>
      <c r="M20" s="46">
        <v>2</v>
      </c>
      <c r="N20" s="47"/>
      <c r="O20" s="53" t="s">
        <v>75</v>
      </c>
      <c r="P20" s="18" t="s">
        <v>118</v>
      </c>
      <c r="Q20" s="33"/>
      <c r="R20" s="41" t="s">
        <v>34</v>
      </c>
      <c r="S20" s="42" t="s">
        <v>18</v>
      </c>
      <c r="T20" s="82" t="s">
        <v>81</v>
      </c>
    </row>
    <row r="21" spans="2:20" s="43" customFormat="1" ht="22.5" x14ac:dyDescent="0.15">
      <c r="B21" s="45">
        <f t="shared" si="1"/>
        <v>7</v>
      </c>
      <c r="C21" s="23">
        <v>3</v>
      </c>
      <c r="D21" s="44" t="str">
        <f t="shared" si="2"/>
        <v>　 　 インタフェース区分</v>
      </c>
      <c r="E21" s="44" t="str">
        <f t="shared" si="0"/>
        <v>　 　 S0742_MethodCode_1</v>
      </c>
      <c r="F21" s="48">
        <v>1</v>
      </c>
      <c r="G21" s="48">
        <v>1</v>
      </c>
      <c r="H21" s="46" t="s">
        <v>5</v>
      </c>
      <c r="I21" s="46" t="s">
        <v>11</v>
      </c>
      <c r="J21" s="46" t="s">
        <v>63</v>
      </c>
      <c r="K21" s="75" t="str">
        <f t="shared" si="3"/>
        <v>[0-9]+</v>
      </c>
      <c r="L21" s="46" t="s">
        <v>31</v>
      </c>
      <c r="M21" s="46">
        <v>3</v>
      </c>
      <c r="N21" s="47"/>
      <c r="O21" s="71" t="s">
        <v>76</v>
      </c>
      <c r="P21" s="18" t="s">
        <v>47</v>
      </c>
      <c r="Q21" s="33"/>
      <c r="R21" s="41" t="s">
        <v>37</v>
      </c>
      <c r="S21" s="42" t="s">
        <v>19</v>
      </c>
      <c r="T21" s="82" t="s">
        <v>81</v>
      </c>
    </row>
    <row r="22" spans="2:20" s="43" customFormat="1" ht="11.25" customHeight="1" x14ac:dyDescent="0.15">
      <c r="B22" s="45">
        <f t="shared" si="1"/>
        <v>8</v>
      </c>
      <c r="C22" s="23">
        <v>2</v>
      </c>
      <c r="D22" s="44" t="str">
        <f t="shared" si="2"/>
        <v>　 システム情報</v>
      </c>
      <c r="E22" s="44" t="str">
        <f t="shared" si="0"/>
        <v>　 S0742_SystemInfo_1</v>
      </c>
      <c r="F22" s="48">
        <v>1</v>
      </c>
      <c r="G22" s="48">
        <v>1</v>
      </c>
      <c r="H22" s="46" t="s">
        <v>5</v>
      </c>
      <c r="I22" s="46" t="s">
        <v>5</v>
      </c>
      <c r="J22" s="46" t="s">
        <v>5</v>
      </c>
      <c r="K22" s="75" t="str">
        <f t="shared" si="3"/>
        <v>-</v>
      </c>
      <c r="L22" s="46" t="s">
        <v>5</v>
      </c>
      <c r="M22" s="46" t="s">
        <v>5</v>
      </c>
      <c r="N22" s="47"/>
      <c r="O22" s="47"/>
      <c r="P22" s="18"/>
      <c r="Q22" s="33"/>
      <c r="R22" s="41" t="s">
        <v>22</v>
      </c>
      <c r="S22" s="42" t="s">
        <v>20</v>
      </c>
      <c r="T22" s="82" t="s">
        <v>49</v>
      </c>
    </row>
    <row r="23" spans="2:20" s="43" customFormat="1" ht="11.25" customHeight="1" x14ac:dyDescent="0.15">
      <c r="B23" s="45">
        <f t="shared" si="1"/>
        <v>9</v>
      </c>
      <c r="C23" s="23">
        <v>3</v>
      </c>
      <c r="D23" s="44" t="str">
        <f t="shared" si="2"/>
        <v>　 　 オーダ情報</v>
      </c>
      <c r="E23" s="44" t="str">
        <f t="shared" si="0"/>
        <v>　 　 S0742_OrderInfo_1</v>
      </c>
      <c r="F23" s="48">
        <v>1</v>
      </c>
      <c r="G23" s="48">
        <v>1</v>
      </c>
      <c r="H23" s="46" t="s">
        <v>5</v>
      </c>
      <c r="I23" s="46" t="s">
        <v>5</v>
      </c>
      <c r="J23" s="46" t="s">
        <v>5</v>
      </c>
      <c r="K23" s="75" t="str">
        <f t="shared" si="3"/>
        <v>-</v>
      </c>
      <c r="L23" s="46" t="s">
        <v>5</v>
      </c>
      <c r="M23" s="46" t="s">
        <v>5</v>
      </c>
      <c r="N23" s="47"/>
      <c r="O23" s="47"/>
      <c r="P23" s="18"/>
      <c r="Q23" s="33"/>
      <c r="R23" s="41" t="s">
        <v>38</v>
      </c>
      <c r="S23" s="42" t="s">
        <v>21</v>
      </c>
      <c r="T23" s="82" t="s">
        <v>49</v>
      </c>
    </row>
    <row r="24" spans="2:20" s="43" customFormat="1" ht="11.25" customHeight="1" x14ac:dyDescent="0.15">
      <c r="B24" s="45">
        <f t="shared" si="1"/>
        <v>10</v>
      </c>
      <c r="C24" s="23">
        <v>4</v>
      </c>
      <c r="D24" s="44" t="str">
        <f t="shared" si="2"/>
        <v>　 　 　 オーダ情報詳細</v>
      </c>
      <c r="E24" s="44" t="str">
        <f t="shared" si="0"/>
        <v>　 　 　 S0742_OrderDetailInfo_1</v>
      </c>
      <c r="F24" s="48">
        <v>1</v>
      </c>
      <c r="G24" s="48">
        <v>1</v>
      </c>
      <c r="H24" s="46" t="s">
        <v>5</v>
      </c>
      <c r="I24" s="46" t="s">
        <v>5</v>
      </c>
      <c r="J24" s="46" t="s">
        <v>5</v>
      </c>
      <c r="K24" s="75" t="str">
        <f t="shared" si="3"/>
        <v>-</v>
      </c>
      <c r="L24" s="46" t="s">
        <v>5</v>
      </c>
      <c r="M24" s="46" t="s">
        <v>5</v>
      </c>
      <c r="N24" s="47"/>
      <c r="O24" s="47"/>
      <c r="P24" s="18"/>
      <c r="Q24" s="33"/>
      <c r="R24" s="41" t="s">
        <v>124</v>
      </c>
      <c r="S24" s="42" t="s">
        <v>125</v>
      </c>
      <c r="T24" s="82" t="s">
        <v>49</v>
      </c>
    </row>
    <row r="25" spans="2:20" s="43" customFormat="1" x14ac:dyDescent="0.15">
      <c r="B25" s="45">
        <f t="shared" si="1"/>
        <v>11</v>
      </c>
      <c r="C25" s="23">
        <v>5</v>
      </c>
      <c r="D25" s="44" t="str">
        <f t="shared" ref="D25:D31" si="4">REPT("　 ",C25-1) &amp; R25</f>
        <v>　 　 　 　 支店コード</v>
      </c>
      <c r="E25" s="44" t="str">
        <f t="shared" ref="E25:E31" si="5">REPT("　 ",C25-1) &amp; S25</f>
        <v>　 　 　 　 S0742_BranchCode_1</v>
      </c>
      <c r="F25" s="48">
        <v>1</v>
      </c>
      <c r="G25" s="48">
        <v>1</v>
      </c>
      <c r="H25" s="46" t="s">
        <v>5</v>
      </c>
      <c r="I25" s="46" t="s">
        <v>11</v>
      </c>
      <c r="J25" s="46" t="s">
        <v>63</v>
      </c>
      <c r="K25" s="75" t="str">
        <f t="shared" si="3"/>
        <v>[0-9]{3}</v>
      </c>
      <c r="L25" s="46" t="s">
        <v>31</v>
      </c>
      <c r="M25" s="46">
        <v>3</v>
      </c>
      <c r="N25" s="47"/>
      <c r="O25" s="47"/>
      <c r="P25" s="18"/>
      <c r="Q25" s="33"/>
      <c r="R25" s="41" t="s">
        <v>72</v>
      </c>
      <c r="S25" s="42" t="s">
        <v>73</v>
      </c>
      <c r="T25" s="82" t="s">
        <v>129</v>
      </c>
    </row>
    <row r="26" spans="2:20" s="43" customFormat="1" x14ac:dyDescent="0.15">
      <c r="B26" s="45">
        <f t="shared" si="1"/>
        <v>12</v>
      </c>
      <c r="C26" s="23">
        <v>5</v>
      </c>
      <c r="D26" s="44" t="str">
        <f t="shared" si="4"/>
        <v>　 　 　 　 統合ＳＯ番号</v>
      </c>
      <c r="E26" s="44" t="str">
        <f t="shared" si="5"/>
        <v>　 　 　 　 S0742_SopfOrderID_1</v>
      </c>
      <c r="F26" s="48">
        <v>1</v>
      </c>
      <c r="G26" s="48">
        <v>1</v>
      </c>
      <c r="H26" s="46" t="s">
        <v>5</v>
      </c>
      <c r="I26" s="46" t="s">
        <v>11</v>
      </c>
      <c r="J26" s="46" t="s">
        <v>63</v>
      </c>
      <c r="K26" s="75" t="str">
        <f t="shared" si="3"/>
        <v>[0-9]{18}</v>
      </c>
      <c r="L26" s="46" t="s">
        <v>77</v>
      </c>
      <c r="M26" s="46">
        <v>18</v>
      </c>
      <c r="N26" s="47"/>
      <c r="O26" s="47"/>
      <c r="P26" s="18"/>
      <c r="Q26" s="33"/>
      <c r="R26" s="41" t="s">
        <v>85</v>
      </c>
      <c r="S26" s="42" t="s">
        <v>60</v>
      </c>
      <c r="T26" s="82" t="s">
        <v>83</v>
      </c>
    </row>
    <row r="27" spans="2:20" s="43" customFormat="1" x14ac:dyDescent="0.15">
      <c r="B27" s="70">
        <f t="shared" si="1"/>
        <v>13</v>
      </c>
      <c r="C27" s="23">
        <v>5</v>
      </c>
      <c r="D27" s="44" t="str">
        <f t="shared" si="4"/>
        <v>　 　 　 　 問合せID</v>
      </c>
      <c r="E27" s="44" t="str">
        <f t="shared" si="5"/>
        <v>　 　 　 　 S0742_InquiryID_1</v>
      </c>
      <c r="F27" s="48">
        <v>1</v>
      </c>
      <c r="G27" s="48">
        <v>1</v>
      </c>
      <c r="H27" s="46" t="s">
        <v>5</v>
      </c>
      <c r="I27" s="46" t="s">
        <v>11</v>
      </c>
      <c r="J27" s="46" t="s">
        <v>63</v>
      </c>
      <c r="K27" s="75" t="str">
        <f t="shared" si="3"/>
        <v>[0-9]{20}</v>
      </c>
      <c r="L27" s="46" t="s">
        <v>43</v>
      </c>
      <c r="M27" s="46">
        <v>20</v>
      </c>
      <c r="N27" s="47"/>
      <c r="O27" s="53"/>
      <c r="P27" s="18" t="s">
        <v>127</v>
      </c>
      <c r="Q27" s="33"/>
      <c r="R27" s="87" t="s">
        <v>87</v>
      </c>
      <c r="S27" s="42" t="s">
        <v>112</v>
      </c>
      <c r="T27" s="82" t="s">
        <v>111</v>
      </c>
    </row>
    <row r="28" spans="2:20" s="43" customFormat="1" x14ac:dyDescent="0.15">
      <c r="B28" s="70">
        <f t="shared" si="1"/>
        <v>14</v>
      </c>
      <c r="C28" s="23">
        <v>5</v>
      </c>
      <c r="D28" s="44" t="str">
        <f t="shared" si="4"/>
        <v>　 　 　 　 回答内容</v>
      </c>
      <c r="E28" s="44" t="str">
        <f t="shared" si="5"/>
        <v>　 　 　 　 S0742_AnswerContent_1</v>
      </c>
      <c r="F28" s="48">
        <v>1</v>
      </c>
      <c r="G28" s="48">
        <v>1</v>
      </c>
      <c r="H28" s="46" t="s">
        <v>5</v>
      </c>
      <c r="I28" s="46" t="s">
        <v>119</v>
      </c>
      <c r="J28" s="46" t="s">
        <v>63</v>
      </c>
      <c r="K28" s="75" t="str">
        <f t="shared" si="3"/>
        <v>-</v>
      </c>
      <c r="L28" s="46" t="s">
        <v>120</v>
      </c>
      <c r="M28" s="46">
        <v>400</v>
      </c>
      <c r="N28" s="47"/>
      <c r="O28" s="53"/>
      <c r="P28" s="18"/>
      <c r="Q28" s="33"/>
      <c r="R28" s="87" t="s">
        <v>88</v>
      </c>
      <c r="S28" s="42" t="s">
        <v>113</v>
      </c>
      <c r="T28" s="82" t="s">
        <v>49</v>
      </c>
    </row>
    <row r="29" spans="2:20" s="43" customFormat="1" ht="22.5" x14ac:dyDescent="0.15">
      <c r="B29" s="70">
        <f t="shared" si="1"/>
        <v>15</v>
      </c>
      <c r="C29" s="23">
        <v>5</v>
      </c>
      <c r="D29" s="44" t="str">
        <f t="shared" si="4"/>
        <v>　 　 　 　 回答日時</v>
      </c>
      <c r="E29" s="44" t="str">
        <f t="shared" si="5"/>
        <v>　 　 　 　 S0742_AnswerDate_1</v>
      </c>
      <c r="F29" s="48">
        <v>1</v>
      </c>
      <c r="G29" s="48">
        <v>1</v>
      </c>
      <c r="H29" s="46" t="s">
        <v>5</v>
      </c>
      <c r="I29" s="46" t="s">
        <v>11</v>
      </c>
      <c r="J29" s="46" t="s">
        <v>63</v>
      </c>
      <c r="K29" s="75" t="str">
        <f t="shared" si="3"/>
        <v>[0-9]{4}[01][0-9][0-3][0-9][0-2][0-9][0-5][0-9][0-5][0-9]</v>
      </c>
      <c r="L29" s="46" t="s">
        <v>31</v>
      </c>
      <c r="M29" s="46">
        <v>14</v>
      </c>
      <c r="N29" s="47"/>
      <c r="O29" s="53"/>
      <c r="P29" s="18" t="s">
        <v>116</v>
      </c>
      <c r="Q29" s="33"/>
      <c r="R29" s="41" t="s">
        <v>89</v>
      </c>
      <c r="S29" s="42" t="s">
        <v>114</v>
      </c>
      <c r="T29" s="82" t="s">
        <v>117</v>
      </c>
    </row>
    <row r="30" spans="2:20" s="43" customFormat="1" ht="45" x14ac:dyDescent="0.15">
      <c r="B30" s="45">
        <f t="shared" si="1"/>
        <v>16</v>
      </c>
      <c r="C30" s="23">
        <v>5</v>
      </c>
      <c r="D30" s="44" t="str">
        <f t="shared" si="4"/>
        <v>　 　 　 　 事業者玉持ち累積日数</v>
      </c>
      <c r="E30" s="44" t="str">
        <f t="shared" si="5"/>
        <v>　 　 　 　 S0742_CarrierResponsibilityDays_1</v>
      </c>
      <c r="F30" s="48">
        <v>1</v>
      </c>
      <c r="G30" s="48">
        <v>1</v>
      </c>
      <c r="H30" s="46" t="s">
        <v>5</v>
      </c>
      <c r="I30" s="46" t="s">
        <v>11</v>
      </c>
      <c r="J30" s="46" t="s">
        <v>63</v>
      </c>
      <c r="K30" s="75" t="str">
        <f t="shared" si="3"/>
        <v>[0-9]+</v>
      </c>
      <c r="L30" s="46" t="s">
        <v>31</v>
      </c>
      <c r="M30" s="46">
        <v>4</v>
      </c>
      <c r="N30" s="47"/>
      <c r="O30" s="53"/>
      <c r="P30" s="18" t="s">
        <v>134</v>
      </c>
      <c r="Q30" s="33"/>
      <c r="R30" s="41" t="s">
        <v>131</v>
      </c>
      <c r="S30" s="42" t="s">
        <v>122</v>
      </c>
      <c r="T30" s="82" t="s">
        <v>115</v>
      </c>
    </row>
    <row r="31" spans="2:20" s="43" customFormat="1" ht="57" thickBot="1" x14ac:dyDescent="0.2">
      <c r="B31" s="84">
        <f t="shared" si="1"/>
        <v>17</v>
      </c>
      <c r="C31" s="59">
        <v>5</v>
      </c>
      <c r="D31" s="60" t="str">
        <f t="shared" si="4"/>
        <v>　 　 　 　 玉持ち完了フラグ</v>
      </c>
      <c r="E31" s="60" t="str">
        <f t="shared" si="5"/>
        <v>　 　 　 　 S0742_ResponsibilityEndFlag_1</v>
      </c>
      <c r="F31" s="64">
        <v>1</v>
      </c>
      <c r="G31" s="64">
        <v>1</v>
      </c>
      <c r="H31" s="61" t="s">
        <v>5</v>
      </c>
      <c r="I31" s="61" t="s">
        <v>11</v>
      </c>
      <c r="J31" s="61" t="s">
        <v>63</v>
      </c>
      <c r="K31" s="76" t="str">
        <f t="shared" si="3"/>
        <v>[0-9]{1}</v>
      </c>
      <c r="L31" s="61" t="s">
        <v>31</v>
      </c>
      <c r="M31" s="61">
        <v>1</v>
      </c>
      <c r="N31" s="62"/>
      <c r="O31" s="62" t="s">
        <v>126</v>
      </c>
      <c r="P31" s="63" t="s">
        <v>133</v>
      </c>
      <c r="Q31" s="33"/>
      <c r="R31" s="88" t="s">
        <v>132</v>
      </c>
      <c r="S31" s="58" t="s">
        <v>123</v>
      </c>
      <c r="T31" s="83" t="s">
        <v>130</v>
      </c>
    </row>
    <row r="33" spans="4:32" x14ac:dyDescent="0.15">
      <c r="D33" s="1" t="s">
        <v>55</v>
      </c>
      <c r="X33" s="19"/>
      <c r="Y33" s="19"/>
      <c r="Z33" s="19"/>
      <c r="AA33" s="19"/>
      <c r="AB33" s="19"/>
      <c r="AC33" s="19"/>
      <c r="AD33" s="19"/>
      <c r="AE33" s="19"/>
      <c r="AF33" s="19"/>
    </row>
    <row r="34" spans="4:32" x14ac:dyDescent="0.15">
      <c r="D34" s="67" t="s">
        <v>57</v>
      </c>
      <c r="X34" s="19"/>
      <c r="Y34" s="19"/>
      <c r="Z34" s="19"/>
      <c r="AA34" s="19"/>
      <c r="AB34" s="19"/>
      <c r="AC34" s="19"/>
      <c r="AD34" s="19"/>
      <c r="AE34" s="19"/>
      <c r="AF34" s="19"/>
    </row>
    <row r="35" spans="4:32" x14ac:dyDescent="0.15">
      <c r="X35" s="19"/>
      <c r="Y35" s="19"/>
      <c r="Z35" s="19"/>
      <c r="AA35" s="19"/>
      <c r="AB35" s="19"/>
      <c r="AC35" s="19"/>
      <c r="AD35" s="19"/>
      <c r="AE35" s="19"/>
      <c r="AF35" s="19"/>
    </row>
    <row r="36" spans="4:32" x14ac:dyDescent="0.15">
      <c r="D36" s="1" t="s">
        <v>56</v>
      </c>
      <c r="U36" s="1"/>
      <c r="V36" s="1"/>
      <c r="W36" s="1"/>
    </row>
    <row r="37" spans="4:32" x14ac:dyDescent="0.15">
      <c r="X37" s="19"/>
      <c r="Y37" s="19"/>
      <c r="Z37" s="19"/>
      <c r="AA37" s="19"/>
      <c r="AB37" s="19"/>
      <c r="AC37" s="19"/>
      <c r="AD37" s="19"/>
      <c r="AE37" s="19"/>
      <c r="AF37" s="19"/>
    </row>
  </sheetData>
  <mergeCells count="1">
    <mergeCell ref="J13:J14"/>
  </mergeCells>
  <phoneticPr fontId="2"/>
  <pageMargins left="0.39370078740157483" right="0.39370078740157483" top="0.78740157480314965" bottom="0.59055118110236227" header="0.51181102362204722" footer="0.51181102362204722"/>
  <pageSetup paperSize="9" scale="62" fitToHeight="0" orientation="landscape" verticalDpi="300" r:id="rId1"/>
  <headerFooter alignWithMargins="0">
    <oddHeader>&amp;R&amp;9 &amp;KFF00002020-3_14　全面追加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F36"/>
  <sheetViews>
    <sheetView showGridLines="0" view="pageBreakPreview" topLeftCell="E1" zoomScaleNormal="100" zoomScaleSheetLayoutView="100" workbookViewId="0">
      <pane ySplit="14" topLeftCell="A15" activePane="bottomLeft" state="frozen"/>
      <selection pane="bottomLeft" activeCell="P6" sqref="P6"/>
    </sheetView>
  </sheetViews>
  <sheetFormatPr defaultColWidth="9" defaultRowHeight="11.25" x14ac:dyDescent="0.15"/>
  <cols>
    <col min="1" max="1" width="3.625" style="1" customWidth="1"/>
    <col min="2" max="2" width="5.5" style="1" customWidth="1"/>
    <col min="3" max="3" width="6.75" style="1" customWidth="1"/>
    <col min="4" max="4" width="25.625" style="1" customWidth="1"/>
    <col min="5" max="5" width="36.375" style="1" bestFit="1" customWidth="1"/>
    <col min="6" max="8" width="5.75" style="1" customWidth="1"/>
    <col min="9" max="9" width="7.875" style="1" customWidth="1"/>
    <col min="10" max="10" width="10" style="1" customWidth="1"/>
    <col min="11" max="11" width="16.625" style="1" customWidth="1"/>
    <col min="12" max="12" width="15.25" style="1" bestFit="1" customWidth="1"/>
    <col min="13" max="13" width="7.375" style="1" customWidth="1"/>
    <col min="14" max="14" width="10.25" style="1" customWidth="1"/>
    <col min="15" max="15" width="10" style="1" bestFit="1" customWidth="1"/>
    <col min="16" max="16" width="40" style="1" customWidth="1"/>
    <col min="17" max="17" width="3.125" style="11" customWidth="1"/>
    <col min="18" max="18" width="39.25" style="1" customWidth="1"/>
    <col min="19" max="19" width="43.375" style="1" customWidth="1"/>
    <col min="20" max="20" width="20.125" style="19" bestFit="1" customWidth="1"/>
    <col min="21" max="21" width="13.875" style="19" bestFit="1" customWidth="1"/>
    <col min="22" max="25" width="9" style="19"/>
    <col min="26" max="16384" width="9" style="1"/>
  </cols>
  <sheetData>
    <row r="3" spans="1:26" s="7" customFormat="1" ht="15" customHeight="1" x14ac:dyDescent="0.15">
      <c r="A3" s="20"/>
      <c r="B3" s="20"/>
      <c r="C3" s="20"/>
      <c r="D3" s="20"/>
      <c r="E3" s="20"/>
      <c r="F3" s="20"/>
      <c r="G3" s="9"/>
      <c r="I3" s="9"/>
      <c r="J3" s="10"/>
      <c r="K3" s="10"/>
      <c r="Q3" s="15"/>
      <c r="R3" s="9"/>
      <c r="T3" s="20"/>
      <c r="U3" s="20"/>
      <c r="V3" s="20"/>
      <c r="W3" s="20"/>
      <c r="X3" s="20"/>
      <c r="Y3" s="20"/>
    </row>
    <row r="4" spans="1:26" s="7" customFormat="1" x14ac:dyDescent="0.15">
      <c r="A4" s="20"/>
      <c r="B4" s="20"/>
      <c r="C4" s="20"/>
      <c r="D4" s="20"/>
      <c r="E4" s="20"/>
      <c r="F4" s="20"/>
      <c r="G4" s="9"/>
      <c r="I4" s="9"/>
      <c r="J4" s="10"/>
      <c r="K4" s="10"/>
      <c r="Q4" s="15"/>
      <c r="R4" s="9"/>
      <c r="T4" s="20"/>
      <c r="U4" s="20"/>
      <c r="V4" s="20"/>
      <c r="W4" s="20"/>
      <c r="X4" s="20"/>
      <c r="Y4" s="20"/>
    </row>
    <row r="5" spans="1:26" s="7" customFormat="1" ht="30" customHeight="1" x14ac:dyDescent="0.15">
      <c r="A5" s="20"/>
      <c r="B5" s="20"/>
      <c r="C5" s="20"/>
      <c r="D5" s="20"/>
      <c r="E5" s="20"/>
      <c r="F5" s="20"/>
      <c r="G5" s="9"/>
      <c r="I5" s="9"/>
      <c r="J5" s="10"/>
      <c r="K5" s="10"/>
      <c r="Q5" s="15"/>
      <c r="R5" s="9"/>
      <c r="T5" s="20"/>
      <c r="U5" s="20"/>
      <c r="V5" s="20"/>
      <c r="W5" s="20"/>
      <c r="X5" s="20"/>
      <c r="Y5" s="20"/>
    </row>
    <row r="6" spans="1:26" s="7" customFormat="1" ht="30" customHeight="1" x14ac:dyDescent="0.15">
      <c r="A6" s="20"/>
      <c r="B6" s="20"/>
      <c r="C6" s="20"/>
      <c r="D6" s="20"/>
      <c r="E6" s="20"/>
      <c r="F6" s="20"/>
      <c r="G6" s="9"/>
      <c r="I6" s="9"/>
      <c r="J6" s="10"/>
      <c r="K6" s="10"/>
      <c r="Q6" s="15"/>
      <c r="R6" s="9"/>
      <c r="T6" s="20"/>
      <c r="U6" s="20"/>
      <c r="V6" s="20"/>
      <c r="W6" s="20"/>
      <c r="X6" s="20"/>
      <c r="Y6" s="20"/>
    </row>
    <row r="7" spans="1:26" s="7" customFormat="1" x14ac:dyDescent="0.15">
      <c r="A7" s="20"/>
      <c r="B7" s="20"/>
      <c r="C7" s="20"/>
      <c r="D7" s="20"/>
      <c r="E7" s="20"/>
      <c r="F7" s="20"/>
      <c r="G7" s="9"/>
      <c r="I7" s="9"/>
      <c r="J7" s="10"/>
      <c r="K7" s="10"/>
      <c r="Q7" s="15"/>
      <c r="R7" s="9"/>
      <c r="T7" s="20"/>
      <c r="U7" s="20"/>
      <c r="V7" s="20"/>
      <c r="W7" s="20"/>
      <c r="X7" s="20"/>
      <c r="Y7" s="20"/>
    </row>
    <row r="8" spans="1:26" x14ac:dyDescent="0.15">
      <c r="A8" s="19"/>
      <c r="B8" s="51" t="s">
        <v>44</v>
      </c>
      <c r="C8" s="51"/>
      <c r="D8" s="51"/>
      <c r="R8" s="51"/>
    </row>
    <row r="9" spans="1:26" x14ac:dyDescent="0.15">
      <c r="A9" s="19"/>
    </row>
    <row r="10" spans="1:26" x14ac:dyDescent="0.15">
      <c r="A10" s="19"/>
    </row>
    <row r="11" spans="1:26" ht="12" thickBot="1" x14ac:dyDescent="0.2">
      <c r="A11" s="19"/>
      <c r="B11" s="52" t="s">
        <v>93</v>
      </c>
      <c r="K11" s="19"/>
    </row>
    <row r="12" spans="1:26" ht="11.25" customHeight="1" x14ac:dyDescent="0.15">
      <c r="A12" s="19"/>
      <c r="B12" s="3"/>
      <c r="C12" s="4"/>
      <c r="D12" s="16"/>
      <c r="E12" s="4"/>
      <c r="F12" s="21" t="s">
        <v>8</v>
      </c>
      <c r="G12" s="24"/>
      <c r="H12" s="25"/>
      <c r="I12" s="22"/>
      <c r="J12" s="21" t="s">
        <v>7</v>
      </c>
      <c r="K12" s="25"/>
      <c r="L12" s="25"/>
      <c r="M12" s="32"/>
      <c r="N12" s="34"/>
      <c r="O12" s="4"/>
      <c r="P12" s="5"/>
      <c r="R12" s="35"/>
      <c r="S12" s="95"/>
      <c r="T12" s="96"/>
      <c r="U12" s="77"/>
      <c r="Z12" s="19"/>
    </row>
    <row r="13" spans="1:26" ht="11.25" customHeight="1" x14ac:dyDescent="0.15">
      <c r="A13" s="19"/>
      <c r="B13" s="26"/>
      <c r="C13" s="27"/>
      <c r="D13" s="28"/>
      <c r="E13" s="28"/>
      <c r="F13" s="85" t="s">
        <v>51</v>
      </c>
      <c r="G13" s="85" t="s">
        <v>52</v>
      </c>
      <c r="H13" s="31"/>
      <c r="I13" s="30"/>
      <c r="J13" s="107" t="s">
        <v>16</v>
      </c>
      <c r="K13" s="27"/>
      <c r="L13" s="27"/>
      <c r="M13" s="27"/>
      <c r="N13" s="27"/>
      <c r="O13" s="27"/>
      <c r="P13" s="29"/>
      <c r="R13" s="37"/>
      <c r="S13" s="97"/>
      <c r="T13" s="98"/>
      <c r="U13" s="78"/>
      <c r="Z13" s="19"/>
    </row>
    <row r="14" spans="1:26" x14ac:dyDescent="0.15">
      <c r="A14" s="19"/>
      <c r="B14" s="6" t="s">
        <v>3</v>
      </c>
      <c r="C14" s="12" t="s">
        <v>4</v>
      </c>
      <c r="D14" s="14" t="s">
        <v>2</v>
      </c>
      <c r="E14" s="12" t="s">
        <v>10</v>
      </c>
      <c r="F14" s="17" t="s">
        <v>53</v>
      </c>
      <c r="G14" s="86" t="s">
        <v>53</v>
      </c>
      <c r="H14" s="12" t="s">
        <v>12</v>
      </c>
      <c r="I14" s="86" t="s">
        <v>6</v>
      </c>
      <c r="J14" s="108"/>
      <c r="K14" s="12" t="s">
        <v>79</v>
      </c>
      <c r="L14" s="12" t="s">
        <v>9</v>
      </c>
      <c r="M14" s="86" t="s">
        <v>32</v>
      </c>
      <c r="N14" s="86" t="s">
        <v>23</v>
      </c>
      <c r="O14" s="86" t="s">
        <v>24</v>
      </c>
      <c r="P14" s="13" t="s">
        <v>0</v>
      </c>
      <c r="R14" s="39" t="s">
        <v>13</v>
      </c>
      <c r="S14" s="99" t="s">
        <v>14</v>
      </c>
      <c r="T14" s="100" t="s">
        <v>109</v>
      </c>
      <c r="U14" s="79" t="s">
        <v>110</v>
      </c>
      <c r="Z14" s="19"/>
    </row>
    <row r="15" spans="1:26" s="43" customFormat="1" ht="11.25" customHeight="1" x14ac:dyDescent="0.15">
      <c r="B15" s="45">
        <f>ROW()-14</f>
        <v>1</v>
      </c>
      <c r="C15" s="23">
        <v>1</v>
      </c>
      <c r="D15" s="55" t="s">
        <v>54</v>
      </c>
      <c r="E15" s="44" t="str">
        <f t="shared" ref="E15:E30" si="0">REPT("　 ",C15-1) &amp; S15</f>
        <v>S0742_answerNoticeOtherCarrierOut_OUT_1</v>
      </c>
      <c r="F15" s="50">
        <v>1</v>
      </c>
      <c r="G15" s="50">
        <v>1</v>
      </c>
      <c r="H15" s="46" t="s">
        <v>5</v>
      </c>
      <c r="I15" s="46" t="s">
        <v>5</v>
      </c>
      <c r="J15" s="46" t="s">
        <v>5</v>
      </c>
      <c r="K15" s="46" t="s">
        <v>5</v>
      </c>
      <c r="L15" s="46" t="s">
        <v>5</v>
      </c>
      <c r="M15" s="47" t="s">
        <v>5</v>
      </c>
      <c r="N15" s="47"/>
      <c r="O15" s="47"/>
      <c r="P15" s="18"/>
      <c r="Q15" s="33"/>
      <c r="R15" s="41" t="s">
        <v>49</v>
      </c>
      <c r="S15" s="46" t="s">
        <v>108</v>
      </c>
      <c r="T15" s="89"/>
      <c r="U15" s="80" t="s">
        <v>49</v>
      </c>
    </row>
    <row r="16" spans="1:26" s="43" customFormat="1" ht="11.25" customHeight="1" x14ac:dyDescent="0.15">
      <c r="B16" s="45">
        <f t="shared" ref="B16:B30" si="1">ROW()-14</f>
        <v>2</v>
      </c>
      <c r="C16" s="23">
        <v>2</v>
      </c>
      <c r="D16" s="44" t="str">
        <f t="shared" ref="D16:D30" si="2">REPT("　 ",C16-1) &amp; R16</f>
        <v>　 ヘッダー情報</v>
      </c>
      <c r="E16" s="44" t="str">
        <f t="shared" si="0"/>
        <v>　 S0742_headerInfo_1</v>
      </c>
      <c r="F16" s="50">
        <v>1</v>
      </c>
      <c r="G16" s="50">
        <v>1</v>
      </c>
      <c r="H16" s="46" t="s">
        <v>5</v>
      </c>
      <c r="I16" s="46" t="s">
        <v>5</v>
      </c>
      <c r="J16" s="46" t="s">
        <v>5</v>
      </c>
      <c r="K16" s="46" t="s">
        <v>5</v>
      </c>
      <c r="L16" s="46" t="s">
        <v>5</v>
      </c>
      <c r="M16" s="47" t="s">
        <v>5</v>
      </c>
      <c r="N16" s="47"/>
      <c r="O16" s="47"/>
      <c r="P16" s="18"/>
      <c r="Q16" s="33"/>
      <c r="R16" s="41" t="s">
        <v>33</v>
      </c>
      <c r="S16" s="46" t="s">
        <v>17</v>
      </c>
      <c r="T16" s="89"/>
      <c r="U16" s="80" t="s">
        <v>49</v>
      </c>
    </row>
    <row r="17" spans="2:32" s="43" customFormat="1" ht="41.25" customHeight="1" x14ac:dyDescent="0.15">
      <c r="B17" s="45">
        <f t="shared" si="1"/>
        <v>3</v>
      </c>
      <c r="C17" s="23">
        <v>3</v>
      </c>
      <c r="D17" s="44" t="str">
        <f t="shared" si="2"/>
        <v>　 　 MSGID</v>
      </c>
      <c r="E17" s="44" t="str">
        <f t="shared" si="0"/>
        <v>　 　 message_uuid</v>
      </c>
      <c r="F17" s="50">
        <v>1</v>
      </c>
      <c r="G17" s="50">
        <v>1</v>
      </c>
      <c r="H17" s="46" t="s">
        <v>5</v>
      </c>
      <c r="I17" s="46" t="s">
        <v>11</v>
      </c>
      <c r="J17" s="46" t="s">
        <v>61</v>
      </c>
      <c r="K17" s="46" t="str">
        <f>U17</f>
        <v>-</v>
      </c>
      <c r="L17" s="46" t="s">
        <v>48</v>
      </c>
      <c r="M17" s="46" t="s">
        <v>94</v>
      </c>
      <c r="N17" s="47"/>
      <c r="O17" s="47"/>
      <c r="P17" s="18" t="s">
        <v>95</v>
      </c>
      <c r="Q17" s="33"/>
      <c r="R17" s="41" t="s">
        <v>35</v>
      </c>
      <c r="S17" s="46" t="s">
        <v>39</v>
      </c>
      <c r="T17" s="89"/>
      <c r="U17" s="80" t="s">
        <v>49</v>
      </c>
    </row>
    <row r="18" spans="2:32" s="43" customFormat="1" ht="11.25" customHeight="1" x14ac:dyDescent="0.15">
      <c r="B18" s="45">
        <f t="shared" si="1"/>
        <v>4</v>
      </c>
      <c r="C18" s="23">
        <v>3</v>
      </c>
      <c r="D18" s="44" t="str">
        <f t="shared" si="2"/>
        <v>　 　 BPID</v>
      </c>
      <c r="E18" s="44" t="str">
        <f t="shared" si="0"/>
        <v>　 　 receipt_uuid</v>
      </c>
      <c r="F18" s="50">
        <v>1</v>
      </c>
      <c r="G18" s="50">
        <v>1</v>
      </c>
      <c r="H18" s="46" t="s">
        <v>5</v>
      </c>
      <c r="I18" s="46" t="s">
        <v>11</v>
      </c>
      <c r="J18" s="46" t="s">
        <v>61</v>
      </c>
      <c r="K18" s="46" t="str">
        <f>U18</f>
        <v>-</v>
      </c>
      <c r="L18" s="46" t="s">
        <v>48</v>
      </c>
      <c r="M18" s="46" t="s">
        <v>94</v>
      </c>
      <c r="N18" s="47"/>
      <c r="O18" s="47"/>
      <c r="P18" s="18" t="s">
        <v>58</v>
      </c>
      <c r="Q18" s="33"/>
      <c r="R18" s="41" t="s">
        <v>36</v>
      </c>
      <c r="S18" s="46" t="s">
        <v>40</v>
      </c>
      <c r="T18" s="89"/>
      <c r="U18" s="80" t="s">
        <v>49</v>
      </c>
    </row>
    <row r="19" spans="2:32" s="43" customFormat="1" ht="22.5" x14ac:dyDescent="0.15">
      <c r="B19" s="45">
        <f t="shared" si="1"/>
        <v>5</v>
      </c>
      <c r="C19" s="23">
        <v>3</v>
      </c>
      <c r="D19" s="44" t="str">
        <f t="shared" si="2"/>
        <v>　 　 チャネル区分</v>
      </c>
      <c r="E19" s="44" t="str">
        <f t="shared" si="0"/>
        <v>　 　 S0742_ChannelCode_1</v>
      </c>
      <c r="F19" s="49">
        <v>1</v>
      </c>
      <c r="G19" s="49">
        <v>1</v>
      </c>
      <c r="H19" s="46" t="s">
        <v>5</v>
      </c>
      <c r="I19" s="46" t="s">
        <v>11</v>
      </c>
      <c r="J19" s="46" t="s">
        <v>64</v>
      </c>
      <c r="K19" s="46" t="str">
        <f>IF(S19=T19,U19,"ERROR")</f>
        <v>[0-9]+</v>
      </c>
      <c r="L19" s="46" t="s">
        <v>31</v>
      </c>
      <c r="M19" s="46">
        <v>2</v>
      </c>
      <c r="N19" s="47"/>
      <c r="O19" s="53" t="s">
        <v>75</v>
      </c>
      <c r="P19" s="18" t="s">
        <v>74</v>
      </c>
      <c r="Q19" s="33"/>
      <c r="R19" s="41" t="s">
        <v>34</v>
      </c>
      <c r="S19" s="46" t="s">
        <v>18</v>
      </c>
      <c r="T19" s="90" t="s">
        <v>18</v>
      </c>
      <c r="U19" s="91" t="s">
        <v>81</v>
      </c>
    </row>
    <row r="20" spans="2:32" s="43" customFormat="1" ht="22.5" x14ac:dyDescent="0.15">
      <c r="B20" s="45">
        <f t="shared" si="1"/>
        <v>6</v>
      </c>
      <c r="C20" s="23">
        <v>3</v>
      </c>
      <c r="D20" s="44" t="str">
        <f t="shared" si="2"/>
        <v>　 　 インタフェース区分</v>
      </c>
      <c r="E20" s="44" t="str">
        <f t="shared" si="0"/>
        <v>　 　 S0742_MethodCode_1</v>
      </c>
      <c r="F20" s="48">
        <v>1</v>
      </c>
      <c r="G20" s="48">
        <v>1</v>
      </c>
      <c r="H20" s="46" t="s">
        <v>5</v>
      </c>
      <c r="I20" s="46" t="s">
        <v>11</v>
      </c>
      <c r="J20" s="46" t="s">
        <v>64</v>
      </c>
      <c r="K20" s="46" t="str">
        <f t="shared" ref="K20:K30" si="3">IF(S20=T20,U20,"ERROR")</f>
        <v>[0-9]+</v>
      </c>
      <c r="L20" s="46" t="s">
        <v>31</v>
      </c>
      <c r="M20" s="46">
        <v>3</v>
      </c>
      <c r="N20" s="47"/>
      <c r="O20" s="71" t="s">
        <v>76</v>
      </c>
      <c r="P20" s="18" t="s">
        <v>47</v>
      </c>
      <c r="Q20" s="33"/>
      <c r="R20" s="41" t="s">
        <v>37</v>
      </c>
      <c r="S20" s="46" t="s">
        <v>19</v>
      </c>
      <c r="T20" s="90" t="s">
        <v>19</v>
      </c>
      <c r="U20" s="91" t="s">
        <v>81</v>
      </c>
    </row>
    <row r="21" spans="2:32" s="43" customFormat="1" ht="11.25" customHeight="1" x14ac:dyDescent="0.15">
      <c r="B21" s="45">
        <f t="shared" si="1"/>
        <v>7</v>
      </c>
      <c r="C21" s="23">
        <v>3</v>
      </c>
      <c r="D21" s="44" t="str">
        <f t="shared" si="2"/>
        <v>　 　 処理結果コード</v>
      </c>
      <c r="E21" s="44" t="str">
        <f t="shared" si="0"/>
        <v>　 　 S0742_ResultCode_1</v>
      </c>
      <c r="F21" s="48">
        <v>1</v>
      </c>
      <c r="G21" s="48">
        <v>1</v>
      </c>
      <c r="H21" s="46" t="s">
        <v>5</v>
      </c>
      <c r="I21" s="46" t="s">
        <v>11</v>
      </c>
      <c r="J21" s="46" t="s">
        <v>63</v>
      </c>
      <c r="K21" s="46" t="str">
        <f t="shared" si="3"/>
        <v>[0-9]{3}</v>
      </c>
      <c r="L21" s="46" t="s">
        <v>31</v>
      </c>
      <c r="M21" s="47">
        <v>3</v>
      </c>
      <c r="N21" s="46"/>
      <c r="O21" s="47"/>
      <c r="P21" s="18" t="s">
        <v>29</v>
      </c>
      <c r="Q21" s="33"/>
      <c r="R21" s="41" t="s">
        <v>25</v>
      </c>
      <c r="S21" s="46" t="s">
        <v>27</v>
      </c>
      <c r="T21" s="90" t="s">
        <v>27</v>
      </c>
      <c r="U21" s="91" t="s">
        <v>82</v>
      </c>
    </row>
    <row r="22" spans="2:32" s="43" customFormat="1" ht="11.25" customHeight="1" x14ac:dyDescent="0.15">
      <c r="B22" s="45">
        <f t="shared" si="1"/>
        <v>8</v>
      </c>
      <c r="C22" s="23">
        <v>3</v>
      </c>
      <c r="D22" s="44" t="str">
        <f t="shared" si="2"/>
        <v>　 　 詳細結果コード</v>
      </c>
      <c r="E22" s="44" t="str">
        <f t="shared" si="0"/>
        <v>　 　 S0742_ResultDetailCode_1</v>
      </c>
      <c r="F22" s="48">
        <v>0</v>
      </c>
      <c r="G22" s="48">
        <v>1</v>
      </c>
      <c r="H22" s="46" t="s">
        <v>5</v>
      </c>
      <c r="I22" s="46" t="s">
        <v>11</v>
      </c>
      <c r="J22" s="46" t="s">
        <v>62</v>
      </c>
      <c r="K22" s="46" t="str">
        <f t="shared" si="3"/>
        <v>[0-9]{8}</v>
      </c>
      <c r="L22" s="46" t="s">
        <v>31</v>
      </c>
      <c r="M22" s="47">
        <v>8</v>
      </c>
      <c r="N22" s="47"/>
      <c r="O22" s="74"/>
      <c r="P22" s="18" t="s">
        <v>30</v>
      </c>
      <c r="Q22" s="33"/>
      <c r="R22" s="41" t="s">
        <v>26</v>
      </c>
      <c r="S22" s="46" t="s">
        <v>28</v>
      </c>
      <c r="T22" s="90" t="s">
        <v>28</v>
      </c>
      <c r="U22" s="91" t="s">
        <v>96</v>
      </c>
    </row>
    <row r="23" spans="2:32" s="43" customFormat="1" ht="11.25" customHeight="1" x14ac:dyDescent="0.15">
      <c r="B23" s="45">
        <f t="shared" si="1"/>
        <v>9</v>
      </c>
      <c r="C23" s="23">
        <v>2</v>
      </c>
      <c r="D23" s="44" t="str">
        <f t="shared" si="2"/>
        <v>　 システム情報</v>
      </c>
      <c r="E23" s="44" t="str">
        <f t="shared" si="0"/>
        <v>　 S0742_SystemInfo_1</v>
      </c>
      <c r="F23" s="48">
        <v>1</v>
      </c>
      <c r="G23" s="48">
        <v>1</v>
      </c>
      <c r="H23" s="46" t="s">
        <v>5</v>
      </c>
      <c r="I23" s="46" t="s">
        <v>5</v>
      </c>
      <c r="J23" s="46" t="s">
        <v>5</v>
      </c>
      <c r="K23" s="46" t="str">
        <f t="shared" si="3"/>
        <v>-</v>
      </c>
      <c r="L23" s="46" t="s">
        <v>5</v>
      </c>
      <c r="M23" s="46" t="s">
        <v>5</v>
      </c>
      <c r="N23" s="47"/>
      <c r="O23" s="47"/>
      <c r="P23" s="18"/>
      <c r="Q23" s="33"/>
      <c r="R23" s="41" t="s">
        <v>22</v>
      </c>
      <c r="S23" s="46" t="s">
        <v>20</v>
      </c>
      <c r="T23" s="90" t="s">
        <v>20</v>
      </c>
      <c r="U23" s="91" t="s">
        <v>49</v>
      </c>
    </row>
    <row r="24" spans="2:32" s="43" customFormat="1" ht="11.25" customHeight="1" x14ac:dyDescent="0.15">
      <c r="B24" s="45">
        <f t="shared" si="1"/>
        <v>10</v>
      </c>
      <c r="C24" s="23">
        <v>3</v>
      </c>
      <c r="D24" s="44" t="str">
        <f t="shared" si="2"/>
        <v>　 　 オーダ情報</v>
      </c>
      <c r="E24" s="44" t="str">
        <f t="shared" si="0"/>
        <v>　 　 S0742_OrderInfo_1</v>
      </c>
      <c r="F24" s="48">
        <v>1</v>
      </c>
      <c r="G24" s="48">
        <v>1</v>
      </c>
      <c r="H24" s="46" t="s">
        <v>5</v>
      </c>
      <c r="I24" s="46" t="s">
        <v>5</v>
      </c>
      <c r="J24" s="46" t="s">
        <v>5</v>
      </c>
      <c r="K24" s="46" t="str">
        <f t="shared" si="3"/>
        <v>-</v>
      </c>
      <c r="L24" s="46" t="s">
        <v>5</v>
      </c>
      <c r="M24" s="46" t="s">
        <v>5</v>
      </c>
      <c r="N24" s="47"/>
      <c r="O24" s="47"/>
      <c r="P24" s="18"/>
      <c r="Q24" s="33"/>
      <c r="R24" s="41" t="s">
        <v>38</v>
      </c>
      <c r="S24" s="46" t="s">
        <v>21</v>
      </c>
      <c r="T24" s="90" t="s">
        <v>21</v>
      </c>
      <c r="U24" s="82" t="s">
        <v>49</v>
      </c>
    </row>
    <row r="25" spans="2:32" s="43" customFormat="1" ht="11.25" customHeight="1" x14ac:dyDescent="0.15">
      <c r="B25" s="45">
        <f t="shared" si="1"/>
        <v>11</v>
      </c>
      <c r="C25" s="23">
        <v>4</v>
      </c>
      <c r="D25" s="44" t="str">
        <f t="shared" si="2"/>
        <v>　 　 　 オーダ情報詳細</v>
      </c>
      <c r="E25" s="44" t="str">
        <f t="shared" si="0"/>
        <v>　 　 　 S0742_OrderDetailInfo_1</v>
      </c>
      <c r="F25" s="48">
        <v>1</v>
      </c>
      <c r="G25" s="48">
        <v>1</v>
      </c>
      <c r="H25" s="46" t="s">
        <v>5</v>
      </c>
      <c r="I25" s="46" t="s">
        <v>5</v>
      </c>
      <c r="J25" s="46" t="s">
        <v>5</v>
      </c>
      <c r="K25" s="46" t="str">
        <f t="shared" si="3"/>
        <v>-</v>
      </c>
      <c r="L25" s="46" t="s">
        <v>5</v>
      </c>
      <c r="M25" s="46" t="s">
        <v>5</v>
      </c>
      <c r="N25" s="47"/>
      <c r="O25" s="47"/>
      <c r="P25" s="18"/>
      <c r="Q25" s="33"/>
      <c r="R25" s="41" t="s">
        <v>97</v>
      </c>
      <c r="S25" s="46" t="s">
        <v>98</v>
      </c>
      <c r="T25" s="90" t="s">
        <v>98</v>
      </c>
      <c r="U25" s="82" t="s">
        <v>49</v>
      </c>
    </row>
    <row r="26" spans="2:32" s="43" customFormat="1" ht="11.25" customHeight="1" x14ac:dyDescent="0.15">
      <c r="B26" s="45">
        <f t="shared" si="1"/>
        <v>12</v>
      </c>
      <c r="C26" s="23">
        <v>5</v>
      </c>
      <c r="D26" s="44" t="str">
        <f t="shared" si="2"/>
        <v>　 　 　 　 統合ＳＯ番号</v>
      </c>
      <c r="E26" s="44" t="str">
        <f t="shared" si="0"/>
        <v>　 　 　 　 S0742_SopfOrderID_1</v>
      </c>
      <c r="F26" s="48">
        <v>1</v>
      </c>
      <c r="G26" s="48">
        <v>1</v>
      </c>
      <c r="H26" s="46" t="s">
        <v>5</v>
      </c>
      <c r="I26" s="46" t="s">
        <v>11</v>
      </c>
      <c r="J26" s="46" t="s">
        <v>63</v>
      </c>
      <c r="K26" s="46" t="str">
        <f t="shared" si="3"/>
        <v>[0-9]{18}</v>
      </c>
      <c r="L26" s="46" t="s">
        <v>31</v>
      </c>
      <c r="M26" s="46">
        <v>18</v>
      </c>
      <c r="N26" s="47"/>
      <c r="O26" s="47"/>
      <c r="P26" s="18"/>
      <c r="Q26" s="33"/>
      <c r="R26" s="41" t="s">
        <v>128</v>
      </c>
      <c r="S26" s="46" t="s">
        <v>42</v>
      </c>
      <c r="T26" s="90" t="s">
        <v>42</v>
      </c>
      <c r="U26" s="82" t="s">
        <v>83</v>
      </c>
    </row>
    <row r="27" spans="2:32" s="43" customFormat="1" ht="11.25" customHeight="1" x14ac:dyDescent="0.15">
      <c r="B27" s="45">
        <f t="shared" si="1"/>
        <v>13</v>
      </c>
      <c r="C27" s="23">
        <v>5</v>
      </c>
      <c r="D27" s="44" t="str">
        <f t="shared" si="2"/>
        <v>　 　 　 　 問合せID</v>
      </c>
      <c r="E27" s="44" t="str">
        <f t="shared" si="0"/>
        <v>　 　 　 　 S0742_InquiryID_1</v>
      </c>
      <c r="F27" s="48">
        <v>1</v>
      </c>
      <c r="G27" s="48">
        <v>1</v>
      </c>
      <c r="H27" s="46" t="s">
        <v>5</v>
      </c>
      <c r="I27" s="46" t="s">
        <v>11</v>
      </c>
      <c r="J27" s="46" t="s">
        <v>63</v>
      </c>
      <c r="K27" s="46" t="str">
        <f t="shared" si="3"/>
        <v>[0-9]{20}</v>
      </c>
      <c r="L27" s="46" t="s">
        <v>31</v>
      </c>
      <c r="M27" s="46">
        <v>20</v>
      </c>
      <c r="N27" s="47"/>
      <c r="O27" s="47"/>
      <c r="P27" s="18" t="s">
        <v>127</v>
      </c>
      <c r="Q27" s="33"/>
      <c r="R27" s="87" t="s">
        <v>87</v>
      </c>
      <c r="S27" s="46" t="s">
        <v>112</v>
      </c>
      <c r="T27" s="46" t="s">
        <v>112</v>
      </c>
      <c r="U27" s="82" t="s">
        <v>111</v>
      </c>
    </row>
    <row r="28" spans="2:32" s="43" customFormat="1" ht="11.25" customHeight="1" x14ac:dyDescent="0.15">
      <c r="B28" s="45">
        <f t="shared" si="1"/>
        <v>14</v>
      </c>
      <c r="C28" s="23">
        <v>4</v>
      </c>
      <c r="D28" s="44" t="str">
        <f t="shared" si="2"/>
        <v>　 　 　 設備情報</v>
      </c>
      <c r="E28" s="44" t="str">
        <f t="shared" si="0"/>
        <v>　 　 　 S0741_PlantInfo_1</v>
      </c>
      <c r="F28" s="48">
        <v>1</v>
      </c>
      <c r="G28" s="48">
        <v>1</v>
      </c>
      <c r="H28" s="46" t="s">
        <v>5</v>
      </c>
      <c r="I28" s="46" t="s">
        <v>5</v>
      </c>
      <c r="J28" s="46" t="s">
        <v>5</v>
      </c>
      <c r="K28" s="46" t="str">
        <f t="shared" si="3"/>
        <v>-</v>
      </c>
      <c r="L28" s="46" t="s">
        <v>5</v>
      </c>
      <c r="M28" s="46" t="s">
        <v>5</v>
      </c>
      <c r="N28" s="47"/>
      <c r="O28" s="47"/>
      <c r="P28" s="18"/>
      <c r="Q28" s="33"/>
      <c r="R28" s="41" t="s">
        <v>99</v>
      </c>
      <c r="S28" s="46" t="s">
        <v>100</v>
      </c>
      <c r="T28" s="90" t="s">
        <v>100</v>
      </c>
      <c r="U28" s="82" t="s">
        <v>49</v>
      </c>
    </row>
    <row r="29" spans="2:32" s="43" customFormat="1" ht="11.25" customHeight="1" x14ac:dyDescent="0.15">
      <c r="B29" s="45">
        <f t="shared" si="1"/>
        <v>15</v>
      </c>
      <c r="C29" s="23">
        <v>5</v>
      </c>
      <c r="D29" s="44" t="str">
        <f t="shared" si="2"/>
        <v>　 　 　 　 設備エラー情報</v>
      </c>
      <c r="E29" s="44" t="str">
        <f t="shared" si="0"/>
        <v>　 　 　 　 S0741_PlantErrorInfo_1</v>
      </c>
      <c r="F29" s="48">
        <v>1</v>
      </c>
      <c r="G29" s="48">
        <v>1</v>
      </c>
      <c r="H29" s="46" t="s">
        <v>5</v>
      </c>
      <c r="I29" s="46" t="s">
        <v>5</v>
      </c>
      <c r="J29" s="46" t="s">
        <v>5</v>
      </c>
      <c r="K29" s="46" t="str">
        <f t="shared" si="3"/>
        <v>-</v>
      </c>
      <c r="L29" s="46" t="s">
        <v>5</v>
      </c>
      <c r="M29" s="46" t="s">
        <v>5</v>
      </c>
      <c r="N29" s="47"/>
      <c r="O29" s="47"/>
      <c r="P29" s="18"/>
      <c r="Q29" s="33"/>
      <c r="R29" s="41" t="s">
        <v>101</v>
      </c>
      <c r="S29" s="46" t="s">
        <v>102</v>
      </c>
      <c r="T29" s="90" t="s">
        <v>102</v>
      </c>
      <c r="U29" s="82" t="s">
        <v>49</v>
      </c>
    </row>
    <row r="30" spans="2:32" s="43" customFormat="1" ht="12" thickBot="1" x14ac:dyDescent="0.2">
      <c r="B30" s="84">
        <f t="shared" si="1"/>
        <v>16</v>
      </c>
      <c r="C30" s="59">
        <v>6</v>
      </c>
      <c r="D30" s="60" t="str">
        <f t="shared" si="2"/>
        <v>　 　 　 　 　 設備処理結果コード</v>
      </c>
      <c r="E30" s="60" t="str">
        <f t="shared" si="0"/>
        <v>　 　 　 　 　 S0742_PlantResultCode_1</v>
      </c>
      <c r="F30" s="64">
        <v>0</v>
      </c>
      <c r="G30" s="64">
        <v>1</v>
      </c>
      <c r="H30" s="61" t="s">
        <v>5</v>
      </c>
      <c r="I30" s="61" t="s">
        <v>11</v>
      </c>
      <c r="J30" s="61" t="s">
        <v>62</v>
      </c>
      <c r="K30" s="61" t="str">
        <f t="shared" si="3"/>
        <v>[0-9]{1,3}</v>
      </c>
      <c r="L30" s="61" t="s">
        <v>31</v>
      </c>
      <c r="M30" s="61">
        <v>3</v>
      </c>
      <c r="N30" s="62"/>
      <c r="O30" s="92"/>
      <c r="P30" s="63" t="s">
        <v>103</v>
      </c>
      <c r="Q30" s="33"/>
      <c r="R30" s="57" t="s">
        <v>104</v>
      </c>
      <c r="S30" s="61" t="s">
        <v>105</v>
      </c>
      <c r="T30" s="93" t="s">
        <v>105</v>
      </c>
      <c r="U30" s="94" t="s">
        <v>106</v>
      </c>
    </row>
    <row r="32" spans="2:32" x14ac:dyDescent="0.15">
      <c r="D32" s="1" t="s">
        <v>55</v>
      </c>
      <c r="Z32" s="19"/>
      <c r="AA32" s="19"/>
      <c r="AB32" s="19"/>
      <c r="AC32" s="19"/>
      <c r="AD32" s="19"/>
      <c r="AE32" s="19"/>
      <c r="AF32" s="19"/>
    </row>
    <row r="33" spans="4:32" x14ac:dyDescent="0.15">
      <c r="D33" s="67" t="s">
        <v>57</v>
      </c>
      <c r="Z33" s="19"/>
      <c r="AA33" s="19"/>
      <c r="AB33" s="19"/>
      <c r="AC33" s="19"/>
      <c r="AD33" s="19"/>
      <c r="AE33" s="19"/>
      <c r="AF33" s="19"/>
    </row>
    <row r="34" spans="4:32" x14ac:dyDescent="0.15">
      <c r="Z34" s="19"/>
      <c r="AA34" s="19"/>
      <c r="AB34" s="19"/>
      <c r="AC34" s="19"/>
      <c r="AD34" s="19"/>
      <c r="AE34" s="19"/>
      <c r="AF34" s="19"/>
    </row>
    <row r="35" spans="4:32" x14ac:dyDescent="0.15">
      <c r="D35" s="1" t="s">
        <v>56</v>
      </c>
      <c r="U35" s="1"/>
      <c r="V35" s="1"/>
      <c r="W35" s="1"/>
      <c r="X35" s="1"/>
      <c r="Y35" s="1"/>
    </row>
    <row r="36" spans="4:32" x14ac:dyDescent="0.15">
      <c r="Z36" s="19"/>
      <c r="AA36" s="19"/>
      <c r="AB36" s="19"/>
      <c r="AC36" s="19"/>
      <c r="AD36" s="19"/>
      <c r="AE36" s="19"/>
      <c r="AF36" s="19"/>
    </row>
  </sheetData>
  <mergeCells count="1">
    <mergeCell ref="J13:J14"/>
  </mergeCells>
  <phoneticPr fontId="2"/>
  <pageMargins left="0.39370078740157483" right="0.39370078740157483" top="0.78740157480314965" bottom="0.59055118110236227" header="0.51181102362204722" footer="0.51181102362204722"/>
  <pageSetup paperSize="9" scale="66" fitToHeight="0" orientation="landscape" verticalDpi="300" r:id="rId1"/>
  <headerFooter alignWithMargins="0">
    <oddHeader>&amp;R&amp;9 &amp;KFF00002020-3_14　新規追加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8C93399DE3C747ACE01A35C068FB97" ma:contentTypeVersion="0" ma:contentTypeDescription="Create a new document." ma:contentTypeScope="" ma:versionID="6dfc4ca7d004d969f4cd0e4bb307d87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84c390a07b92f3072bc78982b6f0c3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7EB3A2-1B48-4DC9-B4A0-C22E7FC83AF0}"/>
</file>

<file path=customXml/itemProps2.xml><?xml version="1.0" encoding="utf-8"?>
<ds:datastoreItem xmlns:ds="http://schemas.openxmlformats.org/officeDocument/2006/customXml" ds:itemID="{3DF6A304-2BA1-43FA-ADD8-F4038F37EFEC}"/>
</file>

<file path=customXml/itemProps3.xml><?xml version="1.0" encoding="utf-8"?>
<ds:datastoreItem xmlns:ds="http://schemas.openxmlformats.org/officeDocument/2006/customXml" ds:itemID="{FBEA6D1A-6780-401B-B5DC-D8B497EFF4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Namespace</vt:lpstr>
      <vt:lpstr>IN</vt:lpstr>
      <vt:lpstr>OUT</vt:lpstr>
      <vt:lpstr>IN!Print_Area</vt:lpstr>
      <vt:lpstr>Namespace!Print_Area</vt:lpstr>
      <vt:lpstr>OUT!Print_Area</vt:lpstr>
      <vt:lpstr>IN!Print_Titles</vt:lpstr>
      <vt:lpstr>OUT!Print_Titles</vt:lpstr>
    </vt:vector>
  </TitlesOfParts>
  <Company>（株）アルファシステムズ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塚越　智子</dc:creator>
  <cp:lastModifiedBy>access</cp:lastModifiedBy>
  <cp:lastPrinted>2018-11-15T15:26:12Z</cp:lastPrinted>
  <dcterms:created xsi:type="dcterms:W3CDTF">2006-10-23T07:35:28Z</dcterms:created>
  <dcterms:modified xsi:type="dcterms:W3CDTF">2023-10-12T00:50:28Z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2085892727</vt:i4>
  </property>
  <property fmtid="{D5CDD505-2E9C-101B-9397-08002B2CF9AE}" pid="3" name="_EmailSubject">
    <vt:lpwstr>IF定義書のフォーマットについて</vt:lpwstr>
  </property>
  <property fmtid="{D5CDD505-2E9C-101B-9397-08002B2CF9AE}" pid="4" name="_AuthorEmail">
    <vt:lpwstr>ikedamt@nttdata.co.jp</vt:lpwstr>
  </property>
  <property fmtid="{D5CDD505-2E9C-101B-9397-08002B2CF9AE}" pid="5" name="_AuthorEmailDisplayName">
    <vt:lpwstr>ESS 池田 充穂(ＮＧＮ開発)</vt:lpwstr>
  </property>
  <property fmtid="{D5CDD505-2E9C-101B-9397-08002B2CF9AE}" pid="6" name="_ReviewingToolsShownOnce">
    <vt:lpwstr/>
  </property>
  <property fmtid="{D5CDD505-2E9C-101B-9397-08002B2CF9AE}" pid="7" name="ContentTypeId">
    <vt:lpwstr>0x010100DC8C93399DE3C747ACE01A35C068FB97</vt:lpwstr>
  </property>
  <property fmtid="{D5CDD505-2E9C-101B-9397-08002B2CF9AE}" pid="8" name="MediaServiceImageTags">
    <vt:lpwstr/>
  </property>
</Properties>
</file>