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.業務（開発・試験）\10_Ver.2023-4【2024年02月版】\07_ED\01_ED書【原本】\02_1.0版_20230620（EDレビュー用_先行開発含む）\06_外部インタフェース設計編\01_システム個別\03_光アンバンドル業務支援\01_設備連携\02_SOAP\09_光ＳＯ稼働管理（他事業者）\01_入出力項目\"/>
    </mc:Choice>
  </mc:AlternateContent>
  <bookViews>
    <workbookView xWindow="-450" yWindow="390" windowWidth="17520" windowHeight="4890" tabRatio="692" activeTab="2"/>
  </bookViews>
  <sheets>
    <sheet name="Namespace" sheetId="16" r:id="rId1"/>
    <sheet name="IN" sheetId="5" r:id="rId2"/>
    <sheet name="OUT" sheetId="15" r:id="rId3"/>
    <sheet name="入出力パターン表" sheetId="17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IN!$A$14:$Z$44</definedName>
    <definedName name="_xlnm._FilterDatabase" localSheetId="2" hidden="1">OUT!$A$14:$AF$34</definedName>
    <definedName name="fnam" localSheetId="3">[1]ｔｂｌ!$I$3:$I$4</definedName>
    <definedName name="fnam">[2]ｔｂｌ!$I$3:$I$4</definedName>
    <definedName name="INOUT">[3]select!$C$3:$C$10</definedName>
    <definedName name="method" localSheetId="3">[1]ｔｂｌ!$A$3:$C$15</definedName>
    <definedName name="method">[2]ｔｂｌ!$A$3:$C$15</definedName>
    <definedName name="NAM" localSheetId="3">[1]ｔｂｌ!$B$3:$B$15</definedName>
    <definedName name="NAM">[2]ｔｂｌ!$B$3:$B$15</definedName>
    <definedName name="_xlnm.Print_Area" localSheetId="1">IN!$B$1:$P$49</definedName>
    <definedName name="_xlnm.Print_Area" localSheetId="0">Namespace!$A$1:$E$11</definedName>
    <definedName name="_xlnm.Print_Area" localSheetId="2">OUT!$B$1:$P$39</definedName>
    <definedName name="_xlnm.Print_Area" localSheetId="3">入出力パターン表!$A$1:$G$58</definedName>
    <definedName name="_xlnm.Print_Titles" localSheetId="1">IN!$3:$14</definedName>
    <definedName name="_xlnm.Print_Titles" localSheetId="2">OUT!$3:$14</definedName>
    <definedName name="_xlnm.Print_Titles" localSheetId="3">入出力パターン表!$7:$8</definedName>
    <definedName name="ttl" localSheetId="3">[1]ｔｂｌ!$E$3:$F$4</definedName>
    <definedName name="ttl">[2]ｔｂｌ!$E$3:$F$4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あ">[4]ｔｂｌ!$I$3:$I$4</definedName>
    <definedName name="修正列">[3]select!$B$3:$B$20</definedName>
  </definedNames>
  <calcPr calcId="162913"/>
  <customWorkbookViews>
    <customWorkbookView name="渡辺陽平 - 個人用ビュー" guid="{F67095F5-C247-41D0-B721-162F89110D79}" mergeInterval="0" personalView="1" maximized="1" windowWidth="1431" windowHeight="861" activeSheetId="3"/>
    <customWorkbookView name="fujimay - 個人用ビュー" guid="{21E3E477-C762-432A-BB85-20D7F0F486B0}" mergeInterval="0" personalView="1" maximized="1" windowWidth="1263" windowHeight="628" activeSheetId="4"/>
  </customWorkbookViews>
</workbook>
</file>

<file path=xl/calcChain.xml><?xml version="1.0" encoding="utf-8"?>
<calcChain xmlns="http://schemas.openxmlformats.org/spreadsheetml/2006/main">
  <c r="K19" i="15" l="1"/>
  <c r="K34" i="15" l="1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44" i="5" l="1"/>
  <c r="K42" i="5"/>
  <c r="K41" i="5"/>
  <c r="K40" i="5"/>
  <c r="K39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E25" i="15" l="1"/>
  <c r="D25" i="15"/>
  <c r="B25" i="15"/>
  <c r="E25" i="5"/>
  <c r="D25" i="5"/>
  <c r="B25" i="5"/>
  <c r="E42" i="5" l="1"/>
  <c r="D42" i="5"/>
  <c r="B42" i="5"/>
  <c r="E37" i="5"/>
  <c r="D37" i="5"/>
  <c r="B37" i="5"/>
  <c r="A49" i="17"/>
  <c r="A48" i="17"/>
  <c r="A47" i="17"/>
  <c r="A46" i="17"/>
  <c r="A45" i="17"/>
  <c r="E32" i="15"/>
  <c r="D32" i="15"/>
  <c r="E31" i="15"/>
  <c r="D31" i="15"/>
  <c r="E30" i="15"/>
  <c r="D30" i="15"/>
  <c r="E29" i="15"/>
  <c r="D29" i="15"/>
  <c r="E28" i="15"/>
  <c r="D28" i="15"/>
  <c r="B32" i="15"/>
  <c r="B31" i="15"/>
  <c r="B30" i="15"/>
  <c r="B29" i="15"/>
  <c r="B28" i="15"/>
  <c r="A38" i="17" l="1"/>
  <c r="A39" i="17"/>
  <c r="A40" i="17"/>
  <c r="A41" i="17"/>
  <c r="A42" i="17"/>
  <c r="A43" i="17"/>
  <c r="A44" i="17"/>
  <c r="A50" i="17"/>
  <c r="A9" i="17" l="1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D16" i="15" l="1"/>
  <c r="D17" i="15"/>
  <c r="D18" i="15"/>
  <c r="D19" i="15"/>
  <c r="D20" i="15"/>
  <c r="D21" i="15"/>
  <c r="D22" i="15"/>
  <c r="D23" i="15"/>
  <c r="D24" i="15"/>
  <c r="D26" i="15"/>
  <c r="D27" i="15"/>
  <c r="D33" i="15"/>
  <c r="D34" i="15"/>
  <c r="E34" i="15"/>
  <c r="B34" i="15"/>
  <c r="E33" i="15"/>
  <c r="B33" i="15"/>
  <c r="E27" i="15"/>
  <c r="B27" i="15"/>
  <c r="E26" i="15"/>
  <c r="B26" i="15"/>
  <c r="E24" i="15"/>
  <c r="B24" i="15"/>
  <c r="E23" i="15"/>
  <c r="B23" i="15"/>
  <c r="E22" i="15"/>
  <c r="B22" i="15"/>
  <c r="E21" i="15"/>
  <c r="B21" i="15"/>
  <c r="E20" i="15"/>
  <c r="B20" i="15"/>
  <c r="E19" i="15"/>
  <c r="B19" i="15"/>
  <c r="E18" i="15"/>
  <c r="B18" i="15"/>
  <c r="E17" i="15"/>
  <c r="B17" i="15"/>
  <c r="E16" i="15"/>
  <c r="B16" i="15"/>
  <c r="E15" i="15"/>
  <c r="B15" i="15"/>
  <c r="E44" i="5" l="1"/>
  <c r="D44" i="5"/>
  <c r="B44" i="5"/>
  <c r="E43" i="5"/>
  <c r="D43" i="5"/>
  <c r="B43" i="5"/>
  <c r="E41" i="5"/>
  <c r="D41" i="5"/>
  <c r="B41" i="5"/>
  <c r="E17" i="5" l="1"/>
  <c r="D17" i="5"/>
  <c r="B17" i="5"/>
  <c r="E18" i="5"/>
  <c r="D18" i="5"/>
  <c r="B18" i="5"/>
  <c r="E19" i="5"/>
  <c r="D19" i="5"/>
  <c r="B19" i="5"/>
  <c r="E40" i="5"/>
  <c r="D40" i="5"/>
  <c r="B40" i="5"/>
  <c r="E39" i="5"/>
  <c r="D39" i="5"/>
  <c r="B39" i="5"/>
  <c r="E38" i="5"/>
  <c r="D38" i="5"/>
  <c r="B38" i="5"/>
  <c r="E36" i="5"/>
  <c r="D36" i="5"/>
  <c r="B36" i="5"/>
  <c r="E35" i="5"/>
  <c r="D35" i="5"/>
  <c r="B35" i="5"/>
  <c r="E34" i="5"/>
  <c r="D34" i="5"/>
  <c r="B34" i="5"/>
  <c r="E33" i="5"/>
  <c r="D33" i="5"/>
  <c r="B33" i="5"/>
  <c r="E32" i="5"/>
  <c r="D32" i="5"/>
  <c r="B32" i="5"/>
  <c r="E15" i="5"/>
  <c r="E24" i="5" l="1"/>
  <c r="B16" i="5"/>
  <c r="B20" i="5"/>
  <c r="B21" i="5"/>
  <c r="B22" i="5"/>
  <c r="B23" i="5"/>
  <c r="B24" i="5"/>
  <c r="B26" i="5"/>
  <c r="B27" i="5"/>
  <c r="B28" i="5"/>
  <c r="B29" i="5"/>
  <c r="B30" i="5"/>
  <c r="B31" i="5"/>
  <c r="B15" i="5"/>
  <c r="D20" i="5"/>
  <c r="E16" i="5"/>
  <c r="E20" i="5"/>
  <c r="E21" i="5"/>
  <c r="E22" i="5"/>
  <c r="E23" i="5"/>
  <c r="E26" i="5"/>
  <c r="E27" i="5"/>
  <c r="E28" i="5"/>
  <c r="E29" i="5"/>
  <c r="D16" i="5"/>
  <c r="D21" i="5"/>
  <c r="D22" i="5"/>
  <c r="D23" i="5"/>
  <c r="D24" i="5"/>
  <c r="D26" i="5"/>
  <c r="D27" i="5"/>
  <c r="D28" i="5"/>
  <c r="D29" i="5"/>
  <c r="E30" i="5"/>
  <c r="D30" i="5"/>
  <c r="E31" i="5"/>
  <c r="D31" i="5"/>
</calcChain>
</file>

<file path=xl/sharedStrings.xml><?xml version="1.0" encoding="utf-8"?>
<sst xmlns="http://schemas.openxmlformats.org/spreadsheetml/2006/main" count="638" uniqueCount="227">
  <si>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</si>
  <si>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</si>
  <si>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</si>
  <si>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</si>
  <si>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</si>
  <si>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</si>
  <si>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</si>
  <si>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</si>
  <si>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</si>
  <si>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</si>
  <si>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</si>
  <si>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</si>
  <si>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</si>
  <si>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</si>
  <si>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</si>
  <si>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36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</si>
  <si>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</si>
  <si>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</si>
  <si>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</si>
  <si>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</si>
  <si>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</si>
  <si>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</si>
  <si>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S0742_EnterpriseId_1</t>
  </si>
  <si>
    <t>S0742_ContractInfo_1</t>
  </si>
  <si>
    <t>システム情報</t>
  </si>
  <si>
    <t>契約者情報</t>
  </si>
  <si>
    <t>収容区域コード</t>
  </si>
  <si>
    <t>-</t>
    <phoneticPr fontId="2"/>
  </si>
  <si>
    <t>-</t>
    <phoneticPr fontId="2"/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</si>
  <si>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</si>
  <si>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</si>
  <si>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</si>
  <si>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</si>
  <si>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設備情報</t>
  </si>
  <si>
    <t>設備エラー情報</t>
  </si>
  <si>
    <t>設備処理結果コード</t>
  </si>
  <si>
    <t>S0742_ResultCode_1</t>
  </si>
  <si>
    <t>S0742_ResultDetailCode_1</t>
  </si>
  <si>
    <t>S0742_PlantInfo_1</t>
  </si>
  <si>
    <t>S0741_PlantErrorInfo_1</t>
  </si>
  <si>
    <t>S0742_PlantResultCode_1</t>
  </si>
  <si>
    <t>依頼機能の処理結果コード</t>
  </si>
  <si>
    <t>依頼機能の処理結果詳細コード</t>
  </si>
  <si>
    <t>半角数字</t>
  </si>
  <si>
    <t>文字数</t>
    <rPh sb="0" eb="3">
      <t>モジスウ</t>
    </rPh>
    <phoneticPr fontId="2"/>
  </si>
  <si>
    <t>ヘッダー情報</t>
  </si>
  <si>
    <t>チャネル区分</t>
  </si>
  <si>
    <t>MSGID</t>
  </si>
  <si>
    <t>BPID</t>
  </si>
  <si>
    <t>インタフェース区分</t>
  </si>
  <si>
    <t>オーダ情報</t>
  </si>
  <si>
    <t>支店コード</t>
  </si>
  <si>
    <t>統合ＳＯ番号</t>
  </si>
  <si>
    <t>事業者ＩＤ</t>
  </si>
  <si>
    <t>申込回線サービス種別</t>
  </si>
  <si>
    <t>工事稼働情報</t>
  </si>
  <si>
    <t>工事年月日</t>
  </si>
  <si>
    <t>開始時間帯</t>
  </si>
  <si>
    <t>稼働数</t>
  </si>
  <si>
    <t>変更前稼働種別</t>
  </si>
  <si>
    <t>変更前工事日</t>
  </si>
  <si>
    <t>変更前開始時間帯</t>
  </si>
  <si>
    <t>取消稼働数</t>
  </si>
  <si>
    <t>message_uuid</t>
  </si>
  <si>
    <t>receipt_uuid</t>
  </si>
  <si>
    <t>send_time</t>
  </si>
  <si>
    <t>S0742_BranchCode_1</t>
  </si>
  <si>
    <t>S0742_SopfOrderID_1</t>
  </si>
  <si>
    <t>S0742_LineServiceKind_1</t>
  </si>
  <si>
    <t>S0742_SyuyouCode_1</t>
  </si>
  <si>
    <t>S0742_AvaillableWorkInfo_1</t>
  </si>
  <si>
    <t>S0741_ConstructionDate_1</t>
  </si>
  <si>
    <t>S0741_OperatingKind_1</t>
  </si>
  <si>
    <t>S0741_OperatindRequestKind_1</t>
  </si>
  <si>
    <t>S0741_TimeZoneKind_1</t>
  </si>
  <si>
    <t>S0741_StartTimeZone_1</t>
  </si>
  <si>
    <t>S0741_OperatingCount_1</t>
  </si>
  <si>
    <t>S0741_BeforeModifyOperatingKind_1</t>
  </si>
  <si>
    <t>S0741_BeforeModifyConstructionDate_1</t>
  </si>
  <si>
    <t>S0741_BeforeModifyStartTimeZone_1</t>
  </si>
  <si>
    <t>S0741_CancelOperatingCount_1</t>
  </si>
  <si>
    <t>YYYYMMDD</t>
  </si>
  <si>
    <t>半角数字</t>
    <phoneticPr fontId="2"/>
  </si>
  <si>
    <t>半角英数字</t>
    <phoneticPr fontId="2"/>
  </si>
  <si>
    <t>半角数字</t>
    <phoneticPr fontId="2"/>
  </si>
  <si>
    <t>【OUTパラメータ一覧】</t>
    <rPh sb="9" eb="11">
      <t>イチラン</t>
    </rPh>
    <phoneticPr fontId="2"/>
  </si>
  <si>
    <t>交換所コード</t>
    <phoneticPr fontId="2"/>
  </si>
  <si>
    <t>タイムスタンプ</t>
  </si>
  <si>
    <t>IF名</t>
    <rPh sb="2" eb="3">
      <t>メイ</t>
    </rPh>
    <phoneticPr fontId="2"/>
  </si>
  <si>
    <t>IF区分</t>
    <rPh sb="2" eb="4">
      <t>クブン</t>
    </rPh>
    <phoneticPr fontId="2"/>
  </si>
  <si>
    <t>シート「Namespace」のIF区分が設定される。</t>
    <phoneticPr fontId="2"/>
  </si>
  <si>
    <t>◎：必須項目</t>
    <rPh sb="2" eb="4">
      <t>ヒッス</t>
    </rPh>
    <rPh sb="4" eb="6">
      <t>コウモク</t>
    </rPh>
    <phoneticPr fontId="2"/>
  </si>
  <si>
    <t>＜入力項目＞</t>
    <phoneticPr fontId="2"/>
  </si>
  <si>
    <t>○：システム上の必須項目</t>
    <rPh sb="6" eb="7">
      <t>ジョウ</t>
    </rPh>
    <rPh sb="8" eb="10">
      <t>ヒッス</t>
    </rPh>
    <rPh sb="10" eb="12">
      <t>コウモク</t>
    </rPh>
    <phoneticPr fontId="1"/>
  </si>
  <si>
    <t>△：業務上の設定項目</t>
    <rPh sb="4" eb="5">
      <t>ジョウ</t>
    </rPh>
    <phoneticPr fontId="1"/>
  </si>
  <si>
    <t>項番</t>
  </si>
  <si>
    <t>項目名</t>
  </si>
  <si>
    <t>予約</t>
    <rPh sb="0" eb="2">
      <t>ヨヤク</t>
    </rPh>
    <phoneticPr fontId="2"/>
  </si>
  <si>
    <t>取消</t>
    <rPh sb="0" eb="2">
      <t>トリケ</t>
    </rPh>
    <phoneticPr fontId="2"/>
  </si>
  <si>
    <t>変更</t>
    <rPh sb="0" eb="2">
      <t>ヘンコウ</t>
    </rPh>
    <phoneticPr fontId="2"/>
  </si>
  <si>
    <t>◎</t>
    <phoneticPr fontId="2"/>
  </si>
  <si>
    <t>支店コード</t>
    <rPh sb="0" eb="2">
      <t>シテン</t>
    </rPh>
    <phoneticPr fontId="2"/>
  </si>
  <si>
    <t>統合ＳＯ番号</t>
    <rPh sb="0" eb="2">
      <t>トウゴウ</t>
    </rPh>
    <rPh sb="4" eb="6">
      <t>バンゴウ</t>
    </rPh>
    <phoneticPr fontId="2"/>
  </si>
  <si>
    <t>△</t>
  </si>
  <si>
    <t>収容区域コード</t>
    <rPh sb="0" eb="2">
      <t>シュウヨウ</t>
    </rPh>
    <rPh sb="2" eb="4">
      <t>クイキ</t>
    </rPh>
    <phoneticPr fontId="2"/>
  </si>
  <si>
    <t>工事年月日</t>
    <rPh sb="0" eb="2">
      <t>コウジ</t>
    </rPh>
    <rPh sb="2" eb="5">
      <t>ネンガッピ</t>
    </rPh>
    <phoneticPr fontId="2"/>
  </si>
  <si>
    <t>稼働種別</t>
    <rPh sb="2" eb="4">
      <t>シュベツ</t>
    </rPh>
    <phoneticPr fontId="2"/>
  </si>
  <si>
    <t>依頼種別</t>
    <rPh sb="0" eb="2">
      <t>イライ</t>
    </rPh>
    <rPh sb="2" eb="4">
      <t>シュベツ</t>
    </rPh>
    <phoneticPr fontId="2"/>
  </si>
  <si>
    <t>時間帯種別</t>
    <rPh sb="0" eb="3">
      <t>ジカンタイ</t>
    </rPh>
    <rPh sb="3" eb="5">
      <t>シュベツ</t>
    </rPh>
    <phoneticPr fontId="2"/>
  </si>
  <si>
    <t>開始時間帯</t>
    <rPh sb="0" eb="2">
      <t>カイシ</t>
    </rPh>
    <rPh sb="2" eb="5">
      <t>ジカンタイ</t>
    </rPh>
    <phoneticPr fontId="2"/>
  </si>
  <si>
    <t>稼働数</t>
    <rPh sb="2" eb="3">
      <t>スウ</t>
    </rPh>
    <phoneticPr fontId="2"/>
  </si>
  <si>
    <t>変更前稼働種別</t>
    <rPh sb="0" eb="2">
      <t>ヘンコウ</t>
    </rPh>
    <rPh sb="2" eb="3">
      <t>マエ</t>
    </rPh>
    <rPh sb="3" eb="5">
      <t>カドウ</t>
    </rPh>
    <rPh sb="5" eb="7">
      <t>シュベツ</t>
    </rPh>
    <phoneticPr fontId="2"/>
  </si>
  <si>
    <t>変更前開始時間帯</t>
    <rPh sb="0" eb="2">
      <t>ヘンコウ</t>
    </rPh>
    <rPh sb="2" eb="3">
      <t>マエ</t>
    </rPh>
    <rPh sb="7" eb="8">
      <t>タイ</t>
    </rPh>
    <phoneticPr fontId="2"/>
  </si>
  <si>
    <t>取消稼働数</t>
    <rPh sb="0" eb="2">
      <t>トリケシ</t>
    </rPh>
    <rPh sb="2" eb="4">
      <t>カドウ</t>
    </rPh>
    <rPh sb="4" eb="5">
      <t>カズ</t>
    </rPh>
    <phoneticPr fontId="2"/>
  </si>
  <si>
    <t>＜出力項目＞</t>
    <rPh sb="1" eb="2">
      <t>デ</t>
    </rPh>
    <phoneticPr fontId="2"/>
  </si>
  <si>
    <t>設備処理結果コード</t>
    <rPh sb="0" eb="2">
      <t>セツビ</t>
    </rPh>
    <rPh sb="2" eb="4">
      <t>ショリ</t>
    </rPh>
    <rPh sb="4" eb="6">
      <t>ケッカ</t>
    </rPh>
    <phoneticPr fontId="2"/>
  </si>
  <si>
    <t>◎</t>
    <phoneticPr fontId="2"/>
  </si>
  <si>
    <t>△</t>
    <phoneticPr fontId="2"/>
  </si>
  <si>
    <t>インターフェース区分別入出力パターン表</t>
    <phoneticPr fontId="2"/>
  </si>
  <si>
    <t>半角英数字記号</t>
  </si>
  <si>
    <t>-</t>
    <phoneticPr fontId="2"/>
  </si>
  <si>
    <t>オーダ制御機能部の処理結果コード</t>
  </si>
  <si>
    <t>ヘッダー情報</t>
    <rPh sb="4" eb="6">
      <t>ジョウホウ</t>
    </rPh>
    <phoneticPr fontId="2"/>
  </si>
  <si>
    <t>システム情報</t>
    <rPh sb="4" eb="6">
      <t>ジョウホウ</t>
    </rPh>
    <phoneticPr fontId="2"/>
  </si>
  <si>
    <t>要求日時</t>
  </si>
  <si>
    <t>要求日時</t>
    <rPh sb="0" eb="2">
      <t>ヨウキュウ</t>
    </rPh>
    <rPh sb="2" eb="4">
      <t>ニチジ</t>
    </rPh>
    <phoneticPr fontId="2"/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</si>
  <si>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</si>
  <si>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</si>
  <si>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</si>
  <si>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</si>
  <si>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</si>
  <si>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</si>
  <si>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最小「0」は、タグ無を許容することを示す。値の必須／任意については入出力パターン表シート参照。</t>
    <phoneticPr fontId="2"/>
  </si>
  <si>
    <t>※「入出力パターン表」シートを参照</t>
  </si>
  <si>
    <t>形式：半角英数字＋記号（ハイフン「-」）</t>
  </si>
  <si>
    <t>送信元が設定する値。　
形式：半角英数字＋記号（ハイフン「-」）</t>
    <phoneticPr fontId="2"/>
  </si>
  <si>
    <t>NameSpace</t>
    <phoneticPr fontId="2"/>
  </si>
  <si>
    <t>IN</t>
    <phoneticPr fontId="2"/>
  </si>
  <si>
    <t>OUT</t>
    <phoneticPr fontId="2"/>
  </si>
  <si>
    <t>elementFormDefault</t>
    <phoneticPr fontId="2"/>
  </si>
  <si>
    <t>qualified</t>
  </si>
  <si>
    <t>targetNamespace</t>
    <phoneticPr fontId="2"/>
  </si>
  <si>
    <t>http://schema.S0742.ntt-east.co.jp/soap/pd/darkfiber/reserveOperationManagementOtherCarrier</t>
    <phoneticPr fontId="2"/>
  </si>
  <si>
    <t>http://schema.S0742.ntt-east.co.jp/soap/pd/darkfiber/cancelOperationManagementOtherCarrier</t>
    <phoneticPr fontId="2"/>
  </si>
  <si>
    <t>http://schema.S0742.ntt-east.co.jp/soap/pd/darkfiber/changeOperationManagementOtherCarrier</t>
    <phoneticPr fontId="2"/>
  </si>
  <si>
    <t>光SO稼働管理（他事業者）　インターフェース電文（入力項目）</t>
    <rPh sb="0" eb="1">
      <t>ヒカリ</t>
    </rPh>
    <rPh sb="3" eb="5">
      <t>カドウ</t>
    </rPh>
    <rPh sb="5" eb="7">
      <t>カンリ</t>
    </rPh>
    <rPh sb="8" eb="10">
      <t>タジ</t>
    </rPh>
    <rPh sb="10" eb="12">
      <t>ギョウシャ</t>
    </rPh>
    <phoneticPr fontId="2"/>
  </si>
  <si>
    <t>n</t>
    <phoneticPr fontId="2"/>
  </si>
  <si>
    <t>光SO稼働管理（他事業者）　インターフェース電文（出力項目）</t>
    <rPh sb="0" eb="1">
      <t>ヒカリ</t>
    </rPh>
    <rPh sb="3" eb="5">
      <t>カドウ</t>
    </rPh>
    <rPh sb="5" eb="7">
      <t>カンリ</t>
    </rPh>
    <rPh sb="8" eb="10">
      <t>タジ</t>
    </rPh>
    <rPh sb="10" eb="12">
      <t>ギョウシャ</t>
    </rPh>
    <phoneticPr fontId="2"/>
  </si>
  <si>
    <t>受付番号</t>
  </si>
  <si>
    <t>現場調査稼働予約番号</t>
  </si>
  <si>
    <t>ＳＯ工事稼働予約番号</t>
  </si>
  <si>
    <t>受付開始日時</t>
  </si>
  <si>
    <t>受付終了日時</t>
  </si>
  <si>
    <t>S0742_SpotResearchOperationReserveNumber_1</t>
  </si>
  <si>
    <t>S0742_SopfOrderOperationReservationNumber_1_1</t>
  </si>
  <si>
    <t>S0742_ReceiptStartDate_1</t>
  </si>
  <si>
    <t>S0742_ReceiptEndDate_1</t>
  </si>
  <si>
    <t>S0742_ReceiptNumber_1</t>
  </si>
  <si>
    <t>n</t>
    <phoneticPr fontId="2"/>
  </si>
  <si>
    <t>光SO稼働管理（他事業者）</t>
    <rPh sb="8" eb="10">
      <t>タジ</t>
    </rPh>
    <rPh sb="10" eb="12">
      <t>ギョウシャ</t>
    </rPh>
    <phoneticPr fontId="2"/>
  </si>
  <si>
    <t>変更前時間帯</t>
    <phoneticPr fontId="2"/>
  </si>
  <si>
    <t>S0741_BeforeModifyTimeZone_1</t>
    <phoneticPr fontId="2"/>
  </si>
  <si>
    <t>時間帯</t>
    <phoneticPr fontId="2"/>
  </si>
  <si>
    <t>S0741_TimeZone_1</t>
    <phoneticPr fontId="2"/>
  </si>
  <si>
    <t>△</t>
    <phoneticPr fontId="2"/>
  </si>
  <si>
    <t>http://schema.S0742.ntt-east.co.jp/soap/pd/darkfiber/operationManagementOtherCarrier/In</t>
    <phoneticPr fontId="2"/>
  </si>
  <si>
    <t>S0742_operationManagementOtherCarrierIn_IN_1</t>
    <phoneticPr fontId="2"/>
  </si>
  <si>
    <t>http://schema.S0742.ntt-east.co.jp/soap/pd/darkfiber/operationManagementOtherCarrier/Out</t>
    <phoneticPr fontId="2"/>
  </si>
  <si>
    <t>S0742_operationManagementOtherCarrierOut_OUT_1</t>
    <phoneticPr fontId="2"/>
  </si>
  <si>
    <t>IFパラメータKey名</t>
    <phoneticPr fontId="2"/>
  </si>
  <si>
    <t>光ＳＯ稼働管理予約（他事業者）</t>
    <rPh sb="10" eb="14">
      <t>タジギョウシャ</t>
    </rPh>
    <phoneticPr fontId="2"/>
  </si>
  <si>
    <t>光ＳＯ稼働管理取消（他事業者）</t>
    <phoneticPr fontId="2"/>
  </si>
  <si>
    <t>光ＳＯ稼働管理変更（他事業者）</t>
    <phoneticPr fontId="2"/>
  </si>
  <si>
    <t>半角数字</t>
    <phoneticPr fontId="2"/>
  </si>
  <si>
    <t>受付番号</t>
    <phoneticPr fontId="2"/>
  </si>
  <si>
    <t>YYYYMMDDｈhmmss</t>
    <phoneticPr fontId="2"/>
  </si>
  <si>
    <t>受付開始日時</t>
    <phoneticPr fontId="2"/>
  </si>
  <si>
    <t>受付終了日時</t>
    <phoneticPr fontId="2"/>
  </si>
  <si>
    <t>チャネル区分</t>
    <phoneticPr fontId="2"/>
  </si>
  <si>
    <t>事業者ＩＤ</t>
    <phoneticPr fontId="2"/>
  </si>
  <si>
    <t>※1　最小／最大はタグの数を示しており、最小「1」は値が設定されない場合空タグ（タグ有／値無）となることを示す。</t>
    <phoneticPr fontId="2"/>
  </si>
  <si>
    <t>統合ＳＯ番号情報</t>
    <rPh sb="6" eb="8">
      <t>ジョウホウ</t>
    </rPh>
    <phoneticPr fontId="2"/>
  </si>
  <si>
    <t>S0742_SopfOrderIDInfo_1</t>
    <phoneticPr fontId="2"/>
  </si>
  <si>
    <t>チャネルに対応するコードを設定する（例：光アンバンドル（DF）の場合9)</t>
    <rPh sb="5" eb="7">
      <t>タイオウ</t>
    </rPh>
    <rPh sb="13" eb="15">
      <t>セッテイ</t>
    </rPh>
    <phoneticPr fontId="2"/>
  </si>
  <si>
    <t>チャネルに対応するコードを設定する（例：光アンバンドル（DF）の場合9)</t>
    <phoneticPr fontId="2"/>
  </si>
  <si>
    <t>「1」固定</t>
    <rPh sb="3" eb="5">
      <t>コテイ</t>
    </rPh>
    <phoneticPr fontId="2"/>
  </si>
  <si>
    <t>「1」固定</t>
    <phoneticPr fontId="2"/>
  </si>
  <si>
    <t>「2：本申込」固定</t>
    <rPh sb="7" eb="9">
      <t>コテイ</t>
    </rPh>
    <phoneticPr fontId="2"/>
  </si>
  <si>
    <t xml:space="preserve">1：現地調査稼働
2：ＳＯ工事稼働
</t>
    <phoneticPr fontId="2"/>
  </si>
  <si>
    <t>半角数字</t>
    <phoneticPr fontId="2"/>
  </si>
  <si>
    <t>64</t>
    <phoneticPr fontId="2"/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</si>
  <si>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</si>
  <si>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</si>
  <si>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稼働種別</t>
    <phoneticPr fontId="2"/>
  </si>
  <si>
    <t xml:space="preserve">1：現地調査稼働
2：ＳＯ工事稼働
</t>
    <phoneticPr fontId="2"/>
  </si>
  <si>
    <t>時間帯の種別を設定する
「1：１時間単位」固定</t>
    <rPh sb="21" eb="23">
      <t>コテイ</t>
    </rPh>
    <phoneticPr fontId="2"/>
  </si>
  <si>
    <t>2541</t>
    <phoneticPr fontId="2"/>
  </si>
  <si>
    <t>「04：光アンバンドル」固定</t>
    <rPh sb="12" eb="14">
      <t>コテイ</t>
    </rPh>
    <phoneticPr fontId="2"/>
  </si>
  <si>
    <t>2541</t>
    <phoneticPr fontId="2"/>
  </si>
  <si>
    <t>2542</t>
    <phoneticPr fontId="2"/>
  </si>
  <si>
    <t>2543</t>
    <phoneticPr fontId="2"/>
  </si>
  <si>
    <t>2544</t>
    <phoneticPr fontId="2"/>
  </si>
  <si>
    <t>依頼種別</t>
    <phoneticPr fontId="2"/>
  </si>
  <si>
    <t>時間帯種別</t>
    <phoneticPr fontId="2"/>
  </si>
  <si>
    <t>同一稼働取得時のＳＯ工事稼働予約番号
※稼働予約、稼働再予約が正常終了した場合必須</t>
    <phoneticPr fontId="2"/>
  </si>
  <si>
    <t>同一稼働取得時の現場調査稼働予約番号
※稼働予約、稼働再予約が正常終了した場合必須</t>
    <phoneticPr fontId="2"/>
  </si>
  <si>
    <t>■：条件付き必須</t>
    <phoneticPr fontId="1"/>
  </si>
  <si>
    <t>正規表現</t>
  </si>
  <si>
    <t>[0-9]{4}[01][0-9][0-3][0-9][0-2][0-9][0-5][0-9][0-5][0-9][0-9]{3}</t>
    <phoneticPr fontId="2"/>
  </si>
  <si>
    <t>[0-9]{4}[01][0-9][0-3][0-9][0-2][0-9][0-5][0-9][0-5][0-9][0-9]{3}</t>
    <phoneticPr fontId="2"/>
  </si>
  <si>
    <t>正規表現</t>
    <rPh sb="0" eb="2">
      <t>セイキ</t>
    </rPh>
    <rPh sb="2" eb="4">
      <t>ヒョウゲン</t>
    </rPh>
    <phoneticPr fontId="2"/>
  </si>
  <si>
    <t>[0-9]+</t>
  </si>
  <si>
    <t>[0-9]{3}</t>
  </si>
  <si>
    <t>[0-9]{18}</t>
  </si>
  <si>
    <t>[0-9A-Za-z]{4,5}</t>
    <phoneticPr fontId="2"/>
  </si>
  <si>
    <t>[0-9]{2}</t>
    <phoneticPr fontId="2"/>
  </si>
  <si>
    <t>[0-9]{8}</t>
    <phoneticPr fontId="2"/>
  </si>
  <si>
    <t>[0-9]{4}[01][0-9][0-3][0-9]</t>
  </si>
  <si>
    <t>[0-9]{1}</t>
    <phoneticPr fontId="2"/>
  </si>
  <si>
    <t>[0-9]{8}</t>
    <phoneticPr fontId="2"/>
  </si>
  <si>
    <t>[0-9]{1}</t>
    <phoneticPr fontId="2"/>
  </si>
  <si>
    <t>[0-9]{4}[01][0-9][0-3][0-9][0-2][0-9][0-5][0-9][0-5][0-9]</t>
    <phoneticPr fontId="2"/>
  </si>
  <si>
    <t>[0-9]{8}</t>
    <phoneticPr fontId="2"/>
  </si>
  <si>
    <t>YYYYMMDDhhmmssSSS</t>
    <phoneticPr fontId="2"/>
  </si>
  <si>
    <t>[0-9]{1,2}</t>
    <phoneticPr fontId="2"/>
  </si>
  <si>
    <t>(8|9|10|11|12|13|14|15|16|17|18|19)</t>
    <phoneticPr fontId="2"/>
  </si>
  <si>
    <t>(8|9|10|11|12|13|14|15|16|17|18|19)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</si>
</sst>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trike/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3" fillId="0" borderId="0"/>
  </cellStyleXfs>
  <cellXfs count="139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5" fillId="4" borderId="8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quotePrefix="1" applyFont="1" applyFill="1" applyBorder="1" applyAlignment="1">
      <alignment vertical="center"/>
    </xf>
    <xf numFmtId="0" fontId="3" fillId="5" borderId="15" xfId="4" applyFont="1" applyFill="1" applyBorder="1" applyAlignment="1">
      <alignment horizontal="center" vertical="top" wrapText="1"/>
    </xf>
    <xf numFmtId="0" fontId="5" fillId="5" borderId="0" xfId="5" applyFont="1" applyFill="1" applyAlignment="1">
      <alignment vertical="center"/>
    </xf>
    <xf numFmtId="0" fontId="3" fillId="5" borderId="0" xfId="6" applyFont="1" applyFill="1" applyAlignment="1">
      <alignment vertical="center"/>
    </xf>
    <xf numFmtId="0" fontId="3" fillId="0" borderId="0" xfId="6" applyFont="1" applyFill="1" applyAlignment="1">
      <alignment vertical="center"/>
    </xf>
    <xf numFmtId="0" fontId="3" fillId="5" borderId="0" xfId="5" applyFont="1" applyFill="1" applyAlignment="1">
      <alignment vertical="center"/>
    </xf>
    <xf numFmtId="0" fontId="0" fillId="5" borderId="0" xfId="7" applyFont="1" applyFill="1" applyBorder="1" applyAlignment="1">
      <alignment horizontal="left" vertical="center"/>
    </xf>
    <xf numFmtId="0" fontId="3" fillId="5" borderId="0" xfId="7" applyFont="1" applyFill="1" applyBorder="1" applyAlignment="1">
      <alignment horizontal="left" vertical="center"/>
    </xf>
    <xf numFmtId="0" fontId="7" fillId="5" borderId="0" xfId="6" applyFont="1" applyFill="1" applyAlignment="1">
      <alignment vertical="center"/>
    </xf>
    <xf numFmtId="0" fontId="3" fillId="4" borderId="39" xfId="6" applyFont="1" applyFill="1" applyBorder="1" applyAlignment="1">
      <alignment horizontal="center" vertical="center"/>
    </xf>
    <xf numFmtId="0" fontId="3" fillId="5" borderId="31" xfId="7" applyFont="1" applyFill="1" applyBorder="1" applyAlignment="1">
      <alignment horizontal="center" vertical="center"/>
    </xf>
    <xf numFmtId="0" fontId="3" fillId="5" borderId="15" xfId="7" applyFont="1" applyFill="1" applyBorder="1" applyAlignment="1">
      <alignment horizontal="left" vertical="center"/>
    </xf>
    <xf numFmtId="0" fontId="3" fillId="5" borderId="15" xfId="7" applyFont="1" applyFill="1" applyBorder="1" applyAlignment="1">
      <alignment horizontal="left" vertical="center" wrapText="1"/>
    </xf>
    <xf numFmtId="0" fontId="3" fillId="5" borderId="15" xfId="6" applyFont="1" applyFill="1" applyBorder="1" applyAlignment="1">
      <alignment horizontal="center" vertical="center"/>
    </xf>
    <xf numFmtId="0" fontId="3" fillId="5" borderId="15" xfId="6" applyFont="1" applyFill="1" applyBorder="1" applyAlignment="1">
      <alignment vertical="center"/>
    </xf>
    <xf numFmtId="0" fontId="3" fillId="5" borderId="15" xfId="8" applyFont="1" applyFill="1" applyBorder="1" applyAlignment="1">
      <alignment vertical="center" wrapText="1"/>
    </xf>
    <xf numFmtId="0" fontId="3" fillId="5" borderId="0" xfId="9" applyFont="1" applyFill="1" applyAlignment="1">
      <alignment vertical="center"/>
    </xf>
    <xf numFmtId="0" fontId="3" fillId="5" borderId="15" xfId="8" applyFont="1" applyFill="1" applyBorder="1" applyAlignment="1">
      <alignment vertical="center"/>
    </xf>
    <xf numFmtId="0" fontId="3" fillId="5" borderId="15" xfId="10" applyFont="1" applyFill="1" applyBorder="1" applyAlignment="1">
      <alignment vertical="center" wrapText="1"/>
    </xf>
    <xf numFmtId="0" fontId="3" fillId="5" borderId="0" xfId="7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3" fillId="5" borderId="0" xfId="8" applyFont="1" applyFill="1" applyBorder="1" applyAlignment="1">
      <alignment vertical="center" wrapText="1"/>
    </xf>
    <xf numFmtId="0" fontId="3" fillId="5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3" fillId="5" borderId="0" xfId="6" applyFont="1" applyFill="1" applyBorder="1" applyAlignment="1">
      <alignment horizontal="center" vertical="center"/>
    </xf>
    <xf numFmtId="0" fontId="3" fillId="0" borderId="0" xfId="9" applyFont="1" applyFill="1" applyAlignment="1">
      <alignment vertical="center"/>
    </xf>
    <xf numFmtId="0" fontId="3" fillId="0" borderId="0" xfId="7" applyFont="1" applyFill="1" applyBorder="1" applyAlignment="1">
      <alignment horizontal="center" vertical="center"/>
    </xf>
    <xf numFmtId="0" fontId="10" fillId="5" borderId="0" xfId="6" applyFont="1" applyFill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left" vertical="top"/>
    </xf>
    <xf numFmtId="0" fontId="3" fillId="0" borderId="41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horizontal="right" vertical="top"/>
    </xf>
    <xf numFmtId="0" fontId="3" fillId="0" borderId="42" xfId="0" applyFont="1" applyFill="1" applyBorder="1" applyAlignment="1">
      <alignment horizontal="right" vertical="top"/>
    </xf>
    <xf numFmtId="0" fontId="3" fillId="0" borderId="43" xfId="2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0" fontId="3" fillId="0" borderId="43" xfId="0" applyFont="1" applyBorder="1" applyAlignment="1">
      <alignment horizontal="center" vertical="top" wrapText="1"/>
    </xf>
    <xf numFmtId="0" fontId="3" fillId="0" borderId="43" xfId="0" applyFont="1" applyFill="1" applyBorder="1" applyAlignment="1">
      <alignment horizontal="left" vertical="top"/>
    </xf>
    <xf numFmtId="49" fontId="3" fillId="0" borderId="43" xfId="0" applyNumberFormat="1" applyFont="1" applyFill="1" applyBorder="1" applyAlignment="1">
      <alignment horizontal="left" vertical="top"/>
    </xf>
    <xf numFmtId="0" fontId="3" fillId="0" borderId="41" xfId="0" applyFont="1" applyFill="1" applyBorder="1" applyAlignment="1">
      <alignment horizontal="left" vertical="top" wrapText="1"/>
    </xf>
    <xf numFmtId="0" fontId="3" fillId="0" borderId="43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6" borderId="15" xfId="0" applyFont="1" applyFill="1" applyBorder="1" applyAlignment="1">
      <alignment horizontal="left" vertical="top"/>
    </xf>
    <xf numFmtId="0" fontId="3" fillId="6" borderId="43" xfId="0" applyFont="1" applyFill="1" applyBorder="1" applyAlignment="1">
      <alignment horizontal="left" vertical="top"/>
    </xf>
    <xf numFmtId="0" fontId="3" fillId="0" borderId="15" xfId="0" quotePrefix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3" fillId="0" borderId="15" xfId="7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6" borderId="46" xfId="0" applyFont="1" applyFill="1" applyBorder="1"/>
    <xf numFmtId="0" fontId="3" fillId="6" borderId="47" xfId="0" applyFont="1" applyFill="1" applyBorder="1"/>
    <xf numFmtId="0" fontId="3" fillId="6" borderId="48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 wrapText="1"/>
    </xf>
    <xf numFmtId="0" fontId="3" fillId="0" borderId="12" xfId="11" applyFont="1" applyFill="1" applyBorder="1" applyAlignment="1">
      <alignment vertical="top" wrapText="1"/>
    </xf>
    <xf numFmtId="0" fontId="3" fillId="6" borderId="49" xfId="0" applyFont="1" applyFill="1" applyBorder="1" applyAlignment="1">
      <alignment horizontal="center"/>
    </xf>
    <xf numFmtId="0" fontId="3" fillId="0" borderId="50" xfId="0" applyFont="1" applyFill="1" applyBorder="1" applyAlignment="1">
      <alignment vertical="top"/>
    </xf>
    <xf numFmtId="0" fontId="3" fillId="0" borderId="50" xfId="11" applyFont="1" applyFill="1" applyBorder="1" applyAlignment="1">
      <alignment vertical="top" wrapText="1"/>
    </xf>
    <xf numFmtId="0" fontId="3" fillId="0" borderId="51" xfId="11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left" vertical="center"/>
    </xf>
    <xf numFmtId="0" fontId="3" fillId="0" borderId="35" xfId="0" quotePrefix="1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4" borderId="32" xfId="7" applyFont="1" applyFill="1" applyBorder="1" applyAlignment="1">
      <alignment horizontal="center" vertical="center"/>
    </xf>
    <xf numFmtId="0" fontId="3" fillId="4" borderId="33" xfId="7" applyFont="1" applyFill="1" applyBorder="1" applyAlignment="1">
      <alignment horizontal="center" vertical="center"/>
    </xf>
    <xf numFmtId="0" fontId="3" fillId="4" borderId="36" xfId="7" applyFont="1" applyFill="1" applyBorder="1" applyAlignment="1">
      <alignment horizontal="center" vertical="center"/>
    </xf>
    <xf numFmtId="0" fontId="3" fillId="4" borderId="37" xfId="7" applyFont="1" applyFill="1" applyBorder="1" applyAlignment="1">
      <alignment horizontal="center" vertical="center"/>
    </xf>
    <xf numFmtId="0" fontId="3" fillId="4" borderId="30" xfId="7" applyFont="1" applyFill="1" applyBorder="1" applyAlignment="1">
      <alignment horizontal="center" vertical="center" wrapText="1"/>
    </xf>
    <xf numFmtId="0" fontId="3" fillId="4" borderId="38" xfId="7" applyFont="1" applyFill="1" applyBorder="1" applyAlignment="1">
      <alignment horizontal="center" vertical="center" wrapText="1"/>
    </xf>
    <xf numFmtId="0" fontId="3" fillId="4" borderId="34" xfId="6" applyFont="1" applyFill="1" applyBorder="1" applyAlignment="1">
      <alignment horizontal="center" vertical="center"/>
    </xf>
    <xf numFmtId="0" fontId="3" fillId="4" borderId="35" xfId="6" applyFont="1" applyFill="1" applyBorder="1" applyAlignment="1">
      <alignment horizontal="center" vertical="center"/>
    </xf>
  </cellXfs>
  <cellStyles count="12">
    <cellStyle name="validator" xfId="1"/>
    <cellStyle name="標準" xfId="0" builtinId="0"/>
    <cellStyle name="標準 2" xfId="3"/>
    <cellStyle name="標準 2 3" xfId="11"/>
    <cellStyle name="標準_【案】soDtd（BフレッツPhase23）_20060131" xfId="8"/>
    <cellStyle name="標準_sodtd(仮）2" xfId="9"/>
    <cellStyle name="標準_soDtd(光SO)" xfId="10"/>
    <cellStyle name="標準_soDtd_1" xfId="4"/>
    <cellStyle name="標準_WEB即決連携IF" xfId="2"/>
    <cellStyle name="標準_インターフェース（fronter）" xfId="5"/>
    <cellStyle name="標準_共通インタフェース(DF）030415" xfId="7"/>
    <cellStyle name="標準_光SOdtdパターン表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23448</xdr:colOff>
      <xdr:row>33</xdr:row>
      <xdr:rowOff>19050</xdr:rowOff>
    </xdr:from>
    <xdr:to>
      <xdr:col>5</xdr:col>
      <xdr:colOff>428626</xdr:colOff>
      <xdr:row>34</xdr:row>
      <xdr:rowOff>9525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6738573" y="5172075"/>
          <a:ext cx="405178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6</xdr:col>
      <xdr:colOff>304800</xdr:colOff>
      <xdr:row>36</xdr:row>
      <xdr:rowOff>9158</xdr:rowOff>
    </xdr:from>
    <xdr:to>
      <xdr:col>9</xdr:col>
      <xdr:colOff>544963</xdr:colOff>
      <xdr:row>37</xdr:row>
      <xdr:rowOff>38495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6800850" y="7143383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428626</xdr:colOff>
      <xdr:row>33</xdr:row>
      <xdr:rowOff>85725</xdr:rowOff>
    </xdr:from>
    <xdr:to>
      <xdr:col>8</xdr:col>
      <xdr:colOff>103311</xdr:colOff>
      <xdr:row>36</xdr:row>
      <xdr:rowOff>33337</xdr:rowOff>
    </xdr:to>
    <xdr:cxnSp macro="">
      <xdr:nvCxnSpPr>
        <xdr:cNvPr id="10" name="AutoShape 1"/>
        <xdr:cNvCxnSpPr>
          <a:cxnSpLocks noChangeShapeType="1"/>
          <a:endCxn id="8" idx="3"/>
        </xdr:cNvCxnSpPr>
      </xdr:nvCxnSpPr>
      <xdr:spPr bwMode="auto">
        <a:xfrm flipH="1" flipV="1">
          <a:off x="6486526" y="6791325"/>
          <a:ext cx="989135" cy="376237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pfdomserv\export\Documents%20and%20Settings\fuji\My%20Documents\F&#32113;&#21512;&#65331;&#65327;&#12540;&#65328;&#65318;\step2\&#12518;&#12540;&#12473;&#12465;&#12540;&#12473;&#20181;&#27096;\frontier&#36899;&#25658;a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186.11\e\Documents%20and%20Settings\fuji\My%20Documents\F&#32113;&#21512;&#65331;&#65327;&#12540;&#65328;&#65318;\step2\&#12518;&#12540;&#12473;&#12465;&#12540;&#12473;&#20181;&#27096;\frontier&#36899;&#25658;a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211.11\e\Documents%20and%20Settings\fuji\My%20Documents\F&#32113;&#21512;&#65331;&#65327;&#12540;&#65328;&#65318;\step2\&#12518;&#12540;&#12473;&#12465;&#12540;&#12473;&#20181;&#27096;\frontier&#36899;&#25658;a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前チェック"/>
      <sheetName val="稼動照会"/>
      <sheetName val="稼動予約"/>
      <sheetName val="稼動取消"/>
      <sheetName val="ＳＯ処理"/>
      <sheetName val="SO投入"/>
      <sheetName val="SO完了 "/>
      <sheetName val="master"/>
      <sheetName val="ｔｂｌ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</v>
          </cell>
          <cell r="B3" t="str">
            <v>事前チェック</v>
          </cell>
          <cell r="C3" t="str">
            <v>&lt;S0742_checkIpPre.dtd&gt;</v>
          </cell>
          <cell r="E3">
            <v>1</v>
          </cell>
          <cell r="F3" t="str">
            <v>共通部</v>
          </cell>
          <cell r="I3" t="str">
            <v>ファイル不要</v>
          </cell>
        </row>
        <row r="4">
          <cell r="A4">
            <v>2</v>
          </cell>
          <cell r="B4" t="str">
            <v>工事稼動照会</v>
          </cell>
          <cell r="C4" t="str">
            <v>&lt;S0742_referWorkCount.dtd&gt;</v>
          </cell>
          <cell r="E4">
            <v>2</v>
          </cell>
          <cell r="F4" t="str">
            <v>個別部</v>
          </cell>
          <cell r="I4" t="str">
            <v>ファイル要</v>
          </cell>
        </row>
        <row r="5">
          <cell r="A5">
            <v>3</v>
          </cell>
          <cell r="B5" t="str">
            <v>工事稼動予約</v>
          </cell>
          <cell r="C5" t="str">
            <v>&lt;S0742_bookWorkCount.dtd&gt;</v>
          </cell>
        </row>
        <row r="6">
          <cell r="A6">
            <v>4</v>
          </cell>
          <cell r="B6" t="str">
            <v>工事稼動取消</v>
          </cell>
          <cell r="C6" t="str">
            <v>&lt;S0742_cancelWorkCount.dtd&gt;</v>
          </cell>
        </row>
        <row r="7">
          <cell r="A7">
            <v>5</v>
          </cell>
          <cell r="B7" t="str">
            <v>ＳＯ発出</v>
          </cell>
          <cell r="C7" t="str">
            <v>&lt;S0742_createSopfIpOrder.dtd&gt;</v>
          </cell>
        </row>
        <row r="8">
          <cell r="A8">
            <v>6</v>
          </cell>
          <cell r="B8" t="str">
            <v>ＳＯ投入結果</v>
          </cell>
          <cell r="C8" t="str">
            <v>&lt;S0742_getSopfIpOrder.dtd&gt;</v>
          </cell>
        </row>
        <row r="9">
          <cell r="A9">
            <v>7</v>
          </cell>
          <cell r="B9" t="str">
            <v>ＳＯ完了確認</v>
          </cell>
          <cell r="C9" t="str">
            <v>&lt;S0742_getCtmOrder.dtd&gt;</v>
          </cell>
        </row>
        <row r="10">
          <cell r="A10">
            <v>8</v>
          </cell>
          <cell r="B10" t="str">
            <v>SOマスタ</v>
          </cell>
          <cell r="C10" t="str">
            <v>&lt;S0742_SopfMaster.dtd&gt;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前チェック"/>
      <sheetName val="稼動照会"/>
      <sheetName val="稼動予約"/>
      <sheetName val="稼動取消"/>
      <sheetName val="ＳＯ処理"/>
      <sheetName val="SO投入"/>
      <sheetName val="SO完了 "/>
      <sheetName val="master"/>
      <sheetName val="ｔｂｌ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</v>
          </cell>
          <cell r="B3" t="str">
            <v>事前チェック</v>
          </cell>
          <cell r="C3" t="str">
            <v>&lt;S0742_checkIpPre.dtd&gt;</v>
          </cell>
          <cell r="E3">
            <v>1</v>
          </cell>
          <cell r="F3" t="str">
            <v>共通部</v>
          </cell>
          <cell r="I3" t="str">
            <v>ファイル不要</v>
          </cell>
        </row>
        <row r="4">
          <cell r="A4">
            <v>2</v>
          </cell>
          <cell r="B4" t="str">
            <v>工事稼動照会</v>
          </cell>
          <cell r="C4" t="str">
            <v>&lt;S0742_referWorkCount.dtd&gt;</v>
          </cell>
          <cell r="E4">
            <v>2</v>
          </cell>
          <cell r="F4" t="str">
            <v>個別部</v>
          </cell>
          <cell r="I4" t="str">
            <v>ファイル要</v>
          </cell>
        </row>
        <row r="5">
          <cell r="A5">
            <v>3</v>
          </cell>
          <cell r="B5" t="str">
            <v>工事稼動予約</v>
          </cell>
          <cell r="C5" t="str">
            <v>&lt;S0742_bookWorkCount.dtd&gt;</v>
          </cell>
        </row>
        <row r="6">
          <cell r="A6">
            <v>4</v>
          </cell>
          <cell r="B6" t="str">
            <v>工事稼動取消</v>
          </cell>
          <cell r="C6" t="str">
            <v>&lt;S0742_cancelWorkCount.dtd&gt;</v>
          </cell>
        </row>
        <row r="7">
          <cell r="A7">
            <v>5</v>
          </cell>
          <cell r="B7" t="str">
            <v>ＳＯ発出</v>
          </cell>
          <cell r="C7" t="str">
            <v>&lt;S0742_createSopfIpOrder.dtd&gt;</v>
          </cell>
        </row>
        <row r="8">
          <cell r="A8">
            <v>6</v>
          </cell>
          <cell r="B8" t="str">
            <v>ＳＯ投入結果</v>
          </cell>
          <cell r="C8" t="str">
            <v>&lt;S0742_getSopfIpOrder.dtd&gt;</v>
          </cell>
        </row>
        <row r="9">
          <cell r="A9">
            <v>7</v>
          </cell>
          <cell r="B9" t="str">
            <v>ＳＯ完了確認</v>
          </cell>
          <cell r="C9" t="str">
            <v>&lt;S0742_getCtmOrder.dtd&gt;</v>
          </cell>
        </row>
        <row r="10">
          <cell r="A10">
            <v>8</v>
          </cell>
          <cell r="B10" t="str">
            <v>SOマスタ</v>
          </cell>
          <cell r="C10" t="str">
            <v>&lt;S0742_SopfMaster.dtd&gt;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前チェック"/>
      <sheetName val="稼動照会"/>
      <sheetName val="稼動予約"/>
      <sheetName val="稼動取消"/>
      <sheetName val="ＳＯ処理"/>
      <sheetName val="SO投入"/>
      <sheetName val="SO完了 "/>
      <sheetName val="master"/>
      <sheetName val="ｔｂｌ"/>
      <sheetName val="work"/>
      <sheetName val="Sheet1"/>
      <sheetName val="022国際ゾーン"/>
      <sheetName val="プルダウ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A3">
            <v>1</v>
          </cell>
          <cell r="I3" t="str">
            <v>ファイル不要</v>
          </cell>
        </row>
        <row r="4">
          <cell r="I4" t="str">
            <v>ファイル要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0"/>
  <sheetViews>
    <sheetView showGridLines="0" view="pageBreakPreview" zoomScaleNormal="100" zoomScaleSheetLayoutView="100" workbookViewId="0">
      <selection activeCell="D15" sqref="D15"/>
    </sheetView>
  </sheetViews>
  <sheetFormatPr defaultRowHeight="13.5" x14ac:dyDescent="0.15"/>
  <cols>
    <col min="1" max="1" width="5" customWidth="1"/>
    <col min="2" max="2" width="28.125" bestFit="1" customWidth="1"/>
    <col min="3" max="3" width="6.25" bestFit="1" customWidth="1"/>
    <col min="4" max="4" width="69.125" bestFit="1" customWidth="1"/>
  </cols>
  <sheetData>
    <row r="2" spans="2:4" x14ac:dyDescent="0.15">
      <c r="B2" s="127" t="s">
        <v>88</v>
      </c>
      <c r="C2" s="127" t="s">
        <v>89</v>
      </c>
      <c r="D2" s="127" t="s">
        <v>141</v>
      </c>
    </row>
    <row r="3" spans="2:4" x14ac:dyDescent="0.15">
      <c r="B3" s="128"/>
      <c r="C3" s="128"/>
      <c r="D3" s="128"/>
    </row>
    <row r="4" spans="2:4" x14ac:dyDescent="0.15">
      <c r="B4" s="102" t="s">
        <v>170</v>
      </c>
      <c r="C4" s="102">
        <v>601</v>
      </c>
      <c r="D4" s="55" t="s">
        <v>142</v>
      </c>
    </row>
    <row r="5" spans="2:4" x14ac:dyDescent="0.15">
      <c r="B5" s="102" t="s">
        <v>171</v>
      </c>
      <c r="C5" s="102">
        <v>602</v>
      </c>
      <c r="D5" s="55" t="s">
        <v>143</v>
      </c>
    </row>
    <row r="6" spans="2:4" x14ac:dyDescent="0.15">
      <c r="B6" s="102" t="s">
        <v>172</v>
      </c>
      <c r="C6" s="102">
        <v>603</v>
      </c>
      <c r="D6" s="55" t="s">
        <v>144</v>
      </c>
    </row>
    <row r="8" spans="2:4" x14ac:dyDescent="0.15">
      <c r="B8" s="123" t="s">
        <v>136</v>
      </c>
      <c r="C8" s="102" t="s">
        <v>137</v>
      </c>
      <c r="D8" s="55" t="s">
        <v>165</v>
      </c>
    </row>
    <row r="9" spans="2:4" x14ac:dyDescent="0.15">
      <c r="B9" s="124"/>
      <c r="C9" s="102" t="s">
        <v>138</v>
      </c>
      <c r="D9" s="55" t="s">
        <v>167</v>
      </c>
    </row>
    <row r="10" spans="2:4" x14ac:dyDescent="0.15">
      <c r="B10" s="103" t="s">
        <v>139</v>
      </c>
      <c r="C10" s="125" t="s">
        <v>140</v>
      </c>
      <c r="D10" s="126"/>
    </row>
  </sheetData>
  <mergeCells count="5">
    <mergeCell ref="B8:B9"/>
    <mergeCell ref="C10:D10"/>
    <mergeCell ref="B2:B3"/>
    <mergeCell ref="C2:C3"/>
    <mergeCell ref="D2:D3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&amp;R&amp;9 &amp;KFF00002020-3_14　全面追加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AI50"/>
  <sheetViews>
    <sheetView showGridLines="0" view="pageBreakPreview" zoomScaleNormal="100" zoomScaleSheetLayoutView="100" workbookViewId="0">
      <selection activeCell="A9" sqref="A9"/>
    </sheetView>
  </sheetViews>
  <sheetFormatPr defaultColWidth="9"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21.5" style="1" customWidth="1"/>
    <col min="5" max="5" width="35.25" style="1" bestFit="1" customWidth="1"/>
    <col min="6" max="8" width="5.75" style="1" customWidth="1"/>
    <col min="9" max="9" width="7.875" style="1" customWidth="1"/>
    <col min="10" max="10" width="10" style="1" customWidth="1"/>
    <col min="11" max="11" width="20.62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3" style="19" customWidth="1"/>
    <col min="21" max="26" width="9" style="19"/>
    <col min="27" max="16384" width="9" style="1"/>
  </cols>
  <sheetData>
    <row r="3" spans="1:26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K3" s="10"/>
      <c r="Q3" s="15"/>
      <c r="R3" s="9"/>
      <c r="T3" s="20"/>
      <c r="U3" s="20"/>
      <c r="V3" s="20"/>
      <c r="W3" s="20"/>
      <c r="X3" s="20"/>
      <c r="Y3" s="20"/>
      <c r="Z3" s="20"/>
    </row>
    <row r="4" spans="1:26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K4" s="10"/>
      <c r="Q4" s="15"/>
      <c r="R4" s="9"/>
      <c r="T4" s="20"/>
      <c r="U4" s="20"/>
      <c r="V4" s="20"/>
      <c r="W4" s="20"/>
      <c r="X4" s="20"/>
      <c r="Y4" s="20"/>
      <c r="Z4" s="20"/>
    </row>
    <row r="5" spans="1:26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K5" s="10"/>
      <c r="Q5" s="15"/>
      <c r="R5" s="9"/>
      <c r="T5" s="20"/>
      <c r="U5" s="20"/>
      <c r="V5" s="20"/>
      <c r="W5" s="20"/>
      <c r="X5" s="20"/>
      <c r="Y5" s="20"/>
      <c r="Z5" s="20"/>
    </row>
    <row r="6" spans="1:26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K6" s="10"/>
      <c r="Q6" s="15"/>
      <c r="R6" s="9"/>
      <c r="T6" s="20"/>
      <c r="U6" s="20"/>
      <c r="V6" s="20"/>
      <c r="W6" s="20"/>
      <c r="X6" s="20"/>
      <c r="Y6" s="20"/>
      <c r="Z6" s="20"/>
    </row>
    <row r="7" spans="1:26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K7" s="10"/>
      <c r="Q7" s="15"/>
      <c r="R7" s="9"/>
      <c r="T7" s="20"/>
      <c r="U7" s="20"/>
      <c r="V7" s="20"/>
      <c r="W7" s="20"/>
      <c r="X7" s="20"/>
      <c r="Y7" s="20"/>
      <c r="Z7" s="20"/>
    </row>
    <row r="8" spans="1:26" x14ac:dyDescent="0.15">
      <c r="A8" s="19"/>
      <c r="B8" s="51" t="s">
        <v>1</v>
      </c>
      <c r="C8" s="51"/>
      <c r="D8" s="51"/>
      <c r="R8" s="51"/>
    </row>
    <row r="9" spans="1:26" x14ac:dyDescent="0.15">
      <c r="A9" s="19"/>
    </row>
    <row r="10" spans="1:26" x14ac:dyDescent="0.15">
      <c r="A10" s="19"/>
    </row>
    <row r="11" spans="1:26" ht="12" thickBot="1" x14ac:dyDescent="0.2">
      <c r="A11" s="19"/>
      <c r="B11" s="52" t="s">
        <v>145</v>
      </c>
    </row>
    <row r="12" spans="1:26" ht="11.25" customHeight="1" x14ac:dyDescent="0.15">
      <c r="A12" s="19"/>
      <c r="B12" s="3"/>
      <c r="C12" s="4"/>
      <c r="D12" s="16"/>
      <c r="E12" s="4"/>
      <c r="F12" s="21" t="s">
        <v>8</v>
      </c>
      <c r="G12" s="24"/>
      <c r="H12" s="25"/>
      <c r="I12" s="22"/>
      <c r="J12" s="21" t="s">
        <v>7</v>
      </c>
      <c r="K12" s="24"/>
      <c r="L12" s="25"/>
      <c r="M12" s="32"/>
      <c r="N12" s="34"/>
      <c r="O12" s="4"/>
      <c r="P12" s="5"/>
      <c r="R12" s="35"/>
      <c r="S12" s="36"/>
      <c r="T12" s="112"/>
    </row>
    <row r="13" spans="1:26" ht="11.25" customHeight="1" x14ac:dyDescent="0.15">
      <c r="A13" s="19"/>
      <c r="B13" s="26"/>
      <c r="C13" s="27"/>
      <c r="D13" s="28"/>
      <c r="E13" s="28"/>
      <c r="F13" s="97" t="s">
        <v>126</v>
      </c>
      <c r="G13" s="97" t="s">
        <v>127</v>
      </c>
      <c r="H13" s="31"/>
      <c r="I13" s="30"/>
      <c r="J13" s="129" t="s">
        <v>16</v>
      </c>
      <c r="K13" s="108"/>
      <c r="L13" s="27"/>
      <c r="M13" s="27"/>
      <c r="N13" s="27"/>
      <c r="O13" s="27"/>
      <c r="P13" s="29"/>
      <c r="R13" s="37"/>
      <c r="S13" s="38"/>
      <c r="T13" s="113"/>
    </row>
    <row r="14" spans="1:26" x14ac:dyDescent="0.15">
      <c r="A14" s="19"/>
      <c r="B14" s="6" t="s">
        <v>3</v>
      </c>
      <c r="C14" s="12" t="s">
        <v>4</v>
      </c>
      <c r="D14" s="14" t="s">
        <v>2</v>
      </c>
      <c r="E14" s="12" t="s">
        <v>169</v>
      </c>
      <c r="F14" s="17" t="s">
        <v>128</v>
      </c>
      <c r="G14" s="98" t="s">
        <v>128</v>
      </c>
      <c r="H14" s="12" t="s">
        <v>12</v>
      </c>
      <c r="I14" s="2" t="s">
        <v>6</v>
      </c>
      <c r="J14" s="130"/>
      <c r="K14" s="106" t="s">
        <v>207</v>
      </c>
      <c r="L14" s="12" t="s">
        <v>9</v>
      </c>
      <c r="M14" s="2" t="s">
        <v>44</v>
      </c>
      <c r="N14" s="2" t="s">
        <v>29</v>
      </c>
      <c r="O14" s="2" t="s">
        <v>30</v>
      </c>
      <c r="P14" s="13" t="s">
        <v>0</v>
      </c>
      <c r="R14" s="39" t="s">
        <v>13</v>
      </c>
      <c r="S14" s="40" t="s">
        <v>14</v>
      </c>
      <c r="T14" s="114" t="s">
        <v>210</v>
      </c>
    </row>
    <row r="15" spans="1:26" s="43" customFormat="1" x14ac:dyDescent="0.15">
      <c r="B15" s="45">
        <f>ROW()-14</f>
        <v>1</v>
      </c>
      <c r="C15" s="23">
        <v>1</v>
      </c>
      <c r="D15" s="84" t="s">
        <v>129</v>
      </c>
      <c r="E15" s="44" t="str">
        <f t="shared" ref="E15:E44" si="0">REPT("　 ",C15-1) &amp; S15</f>
        <v>S0742_operationManagementOtherCarrierIn_IN_1</v>
      </c>
      <c r="F15" s="50">
        <v>1</v>
      </c>
      <c r="G15" s="50">
        <v>1</v>
      </c>
      <c r="H15" s="46" t="s">
        <v>5</v>
      </c>
      <c r="I15" s="46" t="s">
        <v>5</v>
      </c>
      <c r="J15" s="46" t="s">
        <v>5</v>
      </c>
      <c r="K15" s="109" t="s">
        <v>5</v>
      </c>
      <c r="L15" s="46" t="s">
        <v>5</v>
      </c>
      <c r="M15" s="47" t="s">
        <v>5</v>
      </c>
      <c r="N15" s="47"/>
      <c r="O15" s="47"/>
      <c r="P15" s="18"/>
      <c r="Q15" s="33"/>
      <c r="R15" s="41" t="s">
        <v>120</v>
      </c>
      <c r="S15" s="42" t="s">
        <v>166</v>
      </c>
      <c r="T15" s="115" t="s">
        <v>120</v>
      </c>
    </row>
    <row r="16" spans="1:26" s="43" customFormat="1" ht="11.25" customHeight="1" x14ac:dyDescent="0.15">
      <c r="B16" s="45">
        <f t="shared" ref="B16:B44" si="1">ROW()-14</f>
        <v>2</v>
      </c>
      <c r="C16" s="23">
        <v>2</v>
      </c>
      <c r="D16" s="44" t="str">
        <f t="shared" ref="D16:D44" si="2">REPT("　 ",C16-1) &amp; R16</f>
        <v>　 ヘッダー情報</v>
      </c>
      <c r="E16" s="44" t="str">
        <f t="shared" si="0"/>
        <v>　 S0742_headerInfo_1</v>
      </c>
      <c r="F16" s="50">
        <v>1</v>
      </c>
      <c r="G16" s="50">
        <v>1</v>
      </c>
      <c r="H16" s="46" t="s">
        <v>5</v>
      </c>
      <c r="I16" s="46" t="s">
        <v>5</v>
      </c>
      <c r="J16" s="46" t="s">
        <v>5</v>
      </c>
      <c r="K16" s="109" t="s">
        <v>5</v>
      </c>
      <c r="L16" s="46" t="s">
        <v>5</v>
      </c>
      <c r="M16" s="46" t="s">
        <v>5</v>
      </c>
      <c r="N16" s="47"/>
      <c r="O16" s="47"/>
      <c r="P16" s="18"/>
      <c r="Q16" s="33"/>
      <c r="R16" s="41" t="s">
        <v>45</v>
      </c>
      <c r="S16" s="42" t="s">
        <v>17</v>
      </c>
      <c r="T16" s="115" t="s">
        <v>120</v>
      </c>
    </row>
    <row r="17" spans="2:20" s="43" customFormat="1" ht="41.25" customHeight="1" x14ac:dyDescent="0.15">
      <c r="B17" s="45">
        <f t="shared" si="1"/>
        <v>3</v>
      </c>
      <c r="C17" s="23">
        <v>3</v>
      </c>
      <c r="D17" s="44" t="str">
        <f t="shared" si="2"/>
        <v>　 　 MSGID</v>
      </c>
      <c r="E17" s="44" t="str">
        <f t="shared" si="0"/>
        <v>　 　 message_uuid</v>
      </c>
      <c r="F17" s="50">
        <v>1</v>
      </c>
      <c r="G17" s="50">
        <v>1</v>
      </c>
      <c r="H17" s="46" t="s">
        <v>5</v>
      </c>
      <c r="I17" s="46" t="s">
        <v>11</v>
      </c>
      <c r="J17" s="100"/>
      <c r="K17" s="109" t="s">
        <v>5</v>
      </c>
      <c r="L17" s="46" t="s">
        <v>119</v>
      </c>
      <c r="M17" s="46" t="s">
        <v>15</v>
      </c>
      <c r="N17" s="47"/>
      <c r="O17" s="47"/>
      <c r="P17" s="18" t="s">
        <v>135</v>
      </c>
      <c r="Q17" s="33"/>
      <c r="R17" s="41" t="s">
        <v>47</v>
      </c>
      <c r="S17" s="42" t="s">
        <v>63</v>
      </c>
      <c r="T17" s="115" t="s">
        <v>120</v>
      </c>
    </row>
    <row r="18" spans="2:20" s="43" customFormat="1" ht="11.25" customHeight="1" x14ac:dyDescent="0.15">
      <c r="B18" s="45">
        <f t="shared" si="1"/>
        <v>4</v>
      </c>
      <c r="C18" s="23">
        <v>3</v>
      </c>
      <c r="D18" s="44" t="str">
        <f t="shared" si="2"/>
        <v>　 　 BPID</v>
      </c>
      <c r="E18" s="44" t="str">
        <f t="shared" si="0"/>
        <v>　 　 receipt_uuid</v>
      </c>
      <c r="F18" s="50">
        <v>1</v>
      </c>
      <c r="G18" s="50">
        <v>1</v>
      </c>
      <c r="H18" s="46" t="s">
        <v>5</v>
      </c>
      <c r="I18" s="46" t="s">
        <v>11</v>
      </c>
      <c r="J18" s="100"/>
      <c r="K18" s="109" t="s">
        <v>5</v>
      </c>
      <c r="L18" s="46" t="s">
        <v>119</v>
      </c>
      <c r="M18" s="46" t="s">
        <v>15</v>
      </c>
      <c r="N18" s="47"/>
      <c r="O18" s="47"/>
      <c r="P18" s="18" t="s">
        <v>134</v>
      </c>
      <c r="Q18" s="33"/>
      <c r="R18" s="41" t="s">
        <v>48</v>
      </c>
      <c r="S18" s="42" t="s">
        <v>64</v>
      </c>
      <c r="T18" s="115" t="s">
        <v>120</v>
      </c>
    </row>
    <row r="19" spans="2:20" s="43" customFormat="1" ht="33.75" x14ac:dyDescent="0.15">
      <c r="B19" s="45">
        <f t="shared" si="1"/>
        <v>5</v>
      </c>
      <c r="C19" s="23">
        <v>3</v>
      </c>
      <c r="D19" s="44" t="str">
        <f t="shared" si="2"/>
        <v>　 　 要求日時</v>
      </c>
      <c r="E19" s="44" t="str">
        <f t="shared" si="0"/>
        <v>　 　 send_time</v>
      </c>
      <c r="F19" s="50">
        <v>1</v>
      </c>
      <c r="G19" s="50">
        <v>1</v>
      </c>
      <c r="H19" s="46" t="s">
        <v>5</v>
      </c>
      <c r="I19" s="46" t="s">
        <v>11</v>
      </c>
      <c r="J19" s="100"/>
      <c r="K19" s="110" t="s">
        <v>208</v>
      </c>
      <c r="L19" s="46" t="s">
        <v>87</v>
      </c>
      <c r="M19" s="46">
        <v>17</v>
      </c>
      <c r="N19" s="47"/>
      <c r="O19" s="85"/>
      <c r="P19" s="18" t="s">
        <v>223</v>
      </c>
      <c r="Q19" s="33"/>
      <c r="R19" s="41" t="s">
        <v>124</v>
      </c>
      <c r="S19" s="18" t="s">
        <v>65</v>
      </c>
      <c r="T19" s="116" t="s">
        <v>209</v>
      </c>
    </row>
    <row r="20" spans="2:20" s="43" customFormat="1" ht="24.75" customHeight="1" x14ac:dyDescent="0.15">
      <c r="B20" s="45">
        <f t="shared" si="1"/>
        <v>6</v>
      </c>
      <c r="C20" s="23">
        <v>3</v>
      </c>
      <c r="D20" s="44" t="str">
        <f t="shared" si="2"/>
        <v>　 　 チャネル区分</v>
      </c>
      <c r="E20" s="44" t="str">
        <f t="shared" si="0"/>
        <v>　 　 S0742_ChannelCode_1</v>
      </c>
      <c r="F20" s="49">
        <v>1</v>
      </c>
      <c r="G20" s="49">
        <v>1</v>
      </c>
      <c r="H20" s="46" t="s">
        <v>5</v>
      </c>
      <c r="I20" s="46" t="s">
        <v>11</v>
      </c>
      <c r="J20" s="100"/>
      <c r="K20" s="111" t="str">
        <f>T20</f>
        <v>[0-9]+</v>
      </c>
      <c r="L20" s="46" t="s">
        <v>43</v>
      </c>
      <c r="M20" s="46">
        <v>2</v>
      </c>
      <c r="N20" s="47"/>
      <c r="O20" s="53" t="s">
        <v>191</v>
      </c>
      <c r="P20" s="18" t="s">
        <v>183</v>
      </c>
      <c r="Q20" s="33"/>
      <c r="R20" s="41" t="s">
        <v>178</v>
      </c>
      <c r="S20" s="42" t="s">
        <v>18</v>
      </c>
      <c r="T20" s="117" t="s">
        <v>211</v>
      </c>
    </row>
    <row r="21" spans="2:20" s="43" customFormat="1" ht="38.25" customHeight="1" x14ac:dyDescent="0.15">
      <c r="B21" s="45">
        <f t="shared" si="1"/>
        <v>7</v>
      </c>
      <c r="C21" s="23">
        <v>3</v>
      </c>
      <c r="D21" s="44" t="str">
        <f t="shared" si="2"/>
        <v>　 　 インタフェース区分</v>
      </c>
      <c r="E21" s="44" t="str">
        <f t="shared" si="0"/>
        <v>　 　 S0742_MethodCode_1</v>
      </c>
      <c r="F21" s="48">
        <v>1</v>
      </c>
      <c r="G21" s="48">
        <v>1</v>
      </c>
      <c r="H21" s="46" t="s">
        <v>5</v>
      </c>
      <c r="I21" s="46" t="s">
        <v>11</v>
      </c>
      <c r="J21" s="100"/>
      <c r="K21" s="111" t="str">
        <f t="shared" ref="K21:K44" si="3">T21</f>
        <v>[0-9]+</v>
      </c>
      <c r="L21" s="46" t="s">
        <v>43</v>
      </c>
      <c r="M21" s="46">
        <v>3</v>
      </c>
      <c r="N21" s="47"/>
      <c r="O21" s="105" t="s">
        <v>192</v>
      </c>
      <c r="P21" s="18" t="s">
        <v>90</v>
      </c>
      <c r="Q21" s="33"/>
      <c r="R21" s="41" t="s">
        <v>49</v>
      </c>
      <c r="S21" s="42" t="s">
        <v>19</v>
      </c>
      <c r="T21" s="117" t="s">
        <v>211</v>
      </c>
    </row>
    <row r="22" spans="2:20" s="43" customFormat="1" ht="11.25" customHeight="1" x14ac:dyDescent="0.15">
      <c r="B22" s="45">
        <f t="shared" si="1"/>
        <v>8</v>
      </c>
      <c r="C22" s="23">
        <v>2</v>
      </c>
      <c r="D22" s="44" t="str">
        <f t="shared" si="2"/>
        <v>　 システム情報</v>
      </c>
      <c r="E22" s="44" t="str">
        <f t="shared" si="0"/>
        <v>　 S0742_SystemInfo_1</v>
      </c>
      <c r="F22" s="48">
        <v>1</v>
      </c>
      <c r="G22" s="48">
        <v>1</v>
      </c>
      <c r="H22" s="46" t="s">
        <v>5</v>
      </c>
      <c r="I22" s="46" t="s">
        <v>5</v>
      </c>
      <c r="J22" s="46" t="s">
        <v>27</v>
      </c>
      <c r="K22" s="111" t="str">
        <f t="shared" si="3"/>
        <v>-</v>
      </c>
      <c r="L22" s="46" t="s">
        <v>5</v>
      </c>
      <c r="M22" s="46" t="s">
        <v>5</v>
      </c>
      <c r="N22" s="47"/>
      <c r="O22" s="47"/>
      <c r="P22" s="18"/>
      <c r="Q22" s="33"/>
      <c r="R22" s="41" t="s">
        <v>24</v>
      </c>
      <c r="S22" s="42" t="s">
        <v>20</v>
      </c>
      <c r="T22" s="117" t="s">
        <v>120</v>
      </c>
    </row>
    <row r="23" spans="2:20" s="43" customFormat="1" ht="11.25" customHeight="1" x14ac:dyDescent="0.15">
      <c r="B23" s="45">
        <f t="shared" si="1"/>
        <v>9</v>
      </c>
      <c r="C23" s="23">
        <v>3</v>
      </c>
      <c r="D23" s="44" t="str">
        <f t="shared" si="2"/>
        <v>　 　 オーダ情報</v>
      </c>
      <c r="E23" s="44" t="str">
        <f t="shared" si="0"/>
        <v>　 　 S0742_OrderInfo_1</v>
      </c>
      <c r="F23" s="48">
        <v>1</v>
      </c>
      <c r="G23" s="48">
        <v>1</v>
      </c>
      <c r="H23" s="46" t="s">
        <v>5</v>
      </c>
      <c r="I23" s="46" t="s">
        <v>5</v>
      </c>
      <c r="J23" s="46" t="s">
        <v>27</v>
      </c>
      <c r="K23" s="111" t="str">
        <f t="shared" si="3"/>
        <v>-</v>
      </c>
      <c r="L23" s="46" t="s">
        <v>5</v>
      </c>
      <c r="M23" s="46" t="s">
        <v>5</v>
      </c>
      <c r="N23" s="47"/>
      <c r="O23" s="47"/>
      <c r="P23" s="18"/>
      <c r="Q23" s="33"/>
      <c r="R23" s="41" t="s">
        <v>50</v>
      </c>
      <c r="S23" s="42" t="s">
        <v>21</v>
      </c>
      <c r="T23" s="117" t="s">
        <v>120</v>
      </c>
    </row>
    <row r="24" spans="2:20" s="43" customFormat="1" ht="11.25" customHeight="1" x14ac:dyDescent="0.15">
      <c r="B24" s="45">
        <f t="shared" si="1"/>
        <v>10</v>
      </c>
      <c r="C24" s="23">
        <v>4</v>
      </c>
      <c r="D24" s="44" t="str">
        <f t="shared" si="2"/>
        <v>　 　 　 支店コード</v>
      </c>
      <c r="E24" s="44" t="str">
        <f t="shared" si="0"/>
        <v>　 　 　 S0742_BranchCode_1</v>
      </c>
      <c r="F24" s="48">
        <v>1</v>
      </c>
      <c r="G24" s="48">
        <v>1</v>
      </c>
      <c r="H24" s="46" t="s">
        <v>5</v>
      </c>
      <c r="I24" s="46" t="s">
        <v>11</v>
      </c>
      <c r="J24" s="100"/>
      <c r="K24" s="111" t="str">
        <f t="shared" si="3"/>
        <v>[0-9]{3}</v>
      </c>
      <c r="L24" s="46" t="s">
        <v>82</v>
      </c>
      <c r="M24" s="46">
        <v>3</v>
      </c>
      <c r="N24" s="47"/>
      <c r="O24" s="47"/>
      <c r="P24" s="18"/>
      <c r="Q24" s="33"/>
      <c r="R24" s="41" t="s">
        <v>51</v>
      </c>
      <c r="S24" s="42" t="s">
        <v>66</v>
      </c>
      <c r="T24" s="117" t="s">
        <v>212</v>
      </c>
    </row>
    <row r="25" spans="2:20" s="43" customFormat="1" ht="11.25" customHeight="1" x14ac:dyDescent="0.15">
      <c r="B25" s="45">
        <f t="shared" si="1"/>
        <v>11</v>
      </c>
      <c r="C25" s="23">
        <v>4</v>
      </c>
      <c r="D25" s="44" t="str">
        <f t="shared" ref="D25" si="4">REPT("　 ",C25-1) &amp; R25</f>
        <v>　 　 　 統合ＳＯ番号情報</v>
      </c>
      <c r="E25" s="44" t="str">
        <f t="shared" ref="E25" si="5">REPT("　 ",C25-1) &amp; S25</f>
        <v>　 　 　 S0742_SopfOrderIDInfo_1</v>
      </c>
      <c r="F25" s="48">
        <v>1</v>
      </c>
      <c r="G25" s="48" t="s">
        <v>146</v>
      </c>
      <c r="H25" s="46" t="s">
        <v>5</v>
      </c>
      <c r="I25" s="46" t="s">
        <v>5</v>
      </c>
      <c r="J25" s="46" t="s">
        <v>27</v>
      </c>
      <c r="K25" s="111" t="str">
        <f t="shared" si="3"/>
        <v>-</v>
      </c>
      <c r="L25" s="46" t="s">
        <v>5</v>
      </c>
      <c r="M25" s="46" t="s">
        <v>5</v>
      </c>
      <c r="N25" s="47"/>
      <c r="O25" s="47"/>
      <c r="P25" s="18"/>
      <c r="Q25" s="33"/>
      <c r="R25" s="41" t="s">
        <v>181</v>
      </c>
      <c r="S25" s="42" t="s">
        <v>182</v>
      </c>
      <c r="T25" s="117" t="s">
        <v>120</v>
      </c>
    </row>
    <row r="26" spans="2:20" s="43" customFormat="1" ht="11.25" customHeight="1" x14ac:dyDescent="0.15">
      <c r="B26" s="45">
        <f t="shared" si="1"/>
        <v>12</v>
      </c>
      <c r="C26" s="23">
        <v>5</v>
      </c>
      <c r="D26" s="44" t="str">
        <f t="shared" si="2"/>
        <v>　 　 　 　 統合ＳＯ番号</v>
      </c>
      <c r="E26" s="44" t="str">
        <f t="shared" si="0"/>
        <v>　 　 　 　 S0742_SopfOrderID_1</v>
      </c>
      <c r="F26" s="48">
        <v>1</v>
      </c>
      <c r="G26" s="48">
        <v>1</v>
      </c>
      <c r="H26" s="46" t="s">
        <v>5</v>
      </c>
      <c r="I26" s="46" t="s">
        <v>11</v>
      </c>
      <c r="J26" s="100"/>
      <c r="K26" s="111" t="str">
        <f t="shared" si="3"/>
        <v>[0-9]{18}</v>
      </c>
      <c r="L26" s="46" t="s">
        <v>82</v>
      </c>
      <c r="M26" s="46">
        <v>18</v>
      </c>
      <c r="N26" s="47"/>
      <c r="O26" s="47"/>
      <c r="P26" s="18"/>
      <c r="Q26" s="33"/>
      <c r="R26" s="41" t="s">
        <v>52</v>
      </c>
      <c r="S26" s="42" t="s">
        <v>67</v>
      </c>
      <c r="T26" s="117" t="s">
        <v>213</v>
      </c>
    </row>
    <row r="27" spans="2:20" s="43" customFormat="1" ht="11.25" customHeight="1" x14ac:dyDescent="0.15">
      <c r="B27" s="45">
        <f t="shared" si="1"/>
        <v>13</v>
      </c>
      <c r="C27" s="23">
        <v>4</v>
      </c>
      <c r="D27" s="44" t="str">
        <f t="shared" si="2"/>
        <v>　 　 　 事業者ＩＤ</v>
      </c>
      <c r="E27" s="44" t="str">
        <f t="shared" si="0"/>
        <v>　 　 　 S0742_EnterpriseId_1</v>
      </c>
      <c r="F27" s="48">
        <v>1</v>
      </c>
      <c r="G27" s="48">
        <v>1</v>
      </c>
      <c r="H27" s="46" t="s">
        <v>5</v>
      </c>
      <c r="I27" s="46" t="s">
        <v>11</v>
      </c>
      <c r="J27" s="100"/>
      <c r="K27" s="111" t="str">
        <f t="shared" si="3"/>
        <v>[0-9A-Za-z]{4,5}</v>
      </c>
      <c r="L27" s="46" t="s">
        <v>83</v>
      </c>
      <c r="M27" s="46">
        <v>5</v>
      </c>
      <c r="N27" s="47"/>
      <c r="O27" s="47"/>
      <c r="P27" s="18"/>
      <c r="Q27" s="33"/>
      <c r="R27" s="41" t="s">
        <v>179</v>
      </c>
      <c r="S27" s="42" t="s">
        <v>22</v>
      </c>
      <c r="T27" s="117" t="s">
        <v>214</v>
      </c>
    </row>
    <row r="28" spans="2:20" s="43" customFormat="1" ht="11.25" customHeight="1" x14ac:dyDescent="0.15">
      <c r="B28" s="45">
        <f t="shared" si="1"/>
        <v>14</v>
      </c>
      <c r="C28" s="23">
        <v>4</v>
      </c>
      <c r="D28" s="44" t="str">
        <f t="shared" si="2"/>
        <v>　 　 　 申込回線サービス種別</v>
      </c>
      <c r="E28" s="44" t="str">
        <f t="shared" si="0"/>
        <v>　 　 　 S0742_LineServiceKind_1</v>
      </c>
      <c r="F28" s="48">
        <v>1</v>
      </c>
      <c r="G28" s="48">
        <v>1</v>
      </c>
      <c r="H28" s="46" t="s">
        <v>5</v>
      </c>
      <c r="I28" s="46" t="s">
        <v>11</v>
      </c>
      <c r="J28" s="100"/>
      <c r="K28" s="111" t="str">
        <f t="shared" si="3"/>
        <v>[0-9]{2}</v>
      </c>
      <c r="L28" s="46" t="s">
        <v>82</v>
      </c>
      <c r="M28" s="46">
        <v>2</v>
      </c>
      <c r="N28" s="47"/>
      <c r="O28" s="47" t="s">
        <v>190</v>
      </c>
      <c r="P28" s="18" t="s">
        <v>197</v>
      </c>
      <c r="Q28" s="33"/>
      <c r="R28" s="41" t="s">
        <v>54</v>
      </c>
      <c r="S28" s="42" t="s">
        <v>68</v>
      </c>
      <c r="T28" s="117" t="s">
        <v>215</v>
      </c>
    </row>
    <row r="29" spans="2:20" s="43" customFormat="1" ht="11.25" customHeight="1" x14ac:dyDescent="0.15">
      <c r="B29" s="45">
        <f t="shared" si="1"/>
        <v>15</v>
      </c>
      <c r="C29" s="23">
        <v>3</v>
      </c>
      <c r="D29" s="44" t="str">
        <f t="shared" si="2"/>
        <v>　 　 契約者情報</v>
      </c>
      <c r="E29" s="44" t="str">
        <f t="shared" si="0"/>
        <v>　 　 S0742_ContractInfo_1</v>
      </c>
      <c r="F29" s="48">
        <v>1</v>
      </c>
      <c r="G29" s="48">
        <v>1</v>
      </c>
      <c r="H29" s="46" t="s">
        <v>5</v>
      </c>
      <c r="I29" s="46" t="s">
        <v>5</v>
      </c>
      <c r="J29" s="46" t="s">
        <v>5</v>
      </c>
      <c r="K29" s="111" t="str">
        <f t="shared" si="3"/>
        <v>-</v>
      </c>
      <c r="L29" s="46" t="s">
        <v>5</v>
      </c>
      <c r="M29" s="46" t="s">
        <v>5</v>
      </c>
      <c r="N29" s="47"/>
      <c r="O29" s="47"/>
      <c r="P29" s="18"/>
      <c r="Q29" s="33"/>
      <c r="R29" s="41" t="s">
        <v>25</v>
      </c>
      <c r="S29" s="42" t="s">
        <v>23</v>
      </c>
      <c r="T29" s="117" t="s">
        <v>120</v>
      </c>
    </row>
    <row r="30" spans="2:20" s="43" customFormat="1" ht="11.25" customHeight="1" x14ac:dyDescent="0.15">
      <c r="B30" s="45">
        <f t="shared" si="1"/>
        <v>16</v>
      </c>
      <c r="C30" s="23">
        <v>4</v>
      </c>
      <c r="D30" s="44" t="str">
        <f t="shared" si="2"/>
        <v>　 　 　 収容区域コード</v>
      </c>
      <c r="E30" s="44" t="str">
        <f t="shared" si="0"/>
        <v>　 　 　 S0742_SyuyouCode_1</v>
      </c>
      <c r="F30" s="48">
        <v>1</v>
      </c>
      <c r="G30" s="48">
        <v>1</v>
      </c>
      <c r="H30" s="46" t="s">
        <v>5</v>
      </c>
      <c r="I30" s="46" t="s">
        <v>11</v>
      </c>
      <c r="J30" s="100"/>
      <c r="K30" s="111" t="str">
        <f t="shared" si="3"/>
        <v>[0-9]{8}</v>
      </c>
      <c r="L30" s="46" t="s">
        <v>82</v>
      </c>
      <c r="M30" s="46">
        <v>8</v>
      </c>
      <c r="N30" s="47"/>
      <c r="O30" s="47"/>
      <c r="P30" s="18" t="s">
        <v>86</v>
      </c>
      <c r="Q30" s="33"/>
      <c r="R30" s="41" t="s">
        <v>26</v>
      </c>
      <c r="S30" s="42" t="s">
        <v>69</v>
      </c>
      <c r="T30" s="117" t="s">
        <v>216</v>
      </c>
    </row>
    <row r="31" spans="2:20" s="43" customFormat="1" x14ac:dyDescent="0.15">
      <c r="B31" s="45">
        <f t="shared" si="1"/>
        <v>17</v>
      </c>
      <c r="C31" s="23">
        <v>3</v>
      </c>
      <c r="D31" s="44" t="str">
        <f t="shared" si="2"/>
        <v>　 　 設備情報</v>
      </c>
      <c r="E31" s="44" t="str">
        <f t="shared" si="0"/>
        <v>　 　 S0742_PlantInfo_1</v>
      </c>
      <c r="F31" s="48">
        <v>1</v>
      </c>
      <c r="G31" s="48">
        <v>1</v>
      </c>
      <c r="H31" s="46" t="s">
        <v>5</v>
      </c>
      <c r="I31" s="46" t="s">
        <v>5</v>
      </c>
      <c r="J31" s="46" t="s">
        <v>5</v>
      </c>
      <c r="K31" s="111" t="str">
        <f t="shared" si="3"/>
        <v>-</v>
      </c>
      <c r="L31" s="46" t="s">
        <v>5</v>
      </c>
      <c r="M31" s="46" t="s">
        <v>5</v>
      </c>
      <c r="N31" s="47"/>
      <c r="O31" s="53"/>
      <c r="P31" s="18"/>
      <c r="Q31" s="33"/>
      <c r="R31" s="41" t="s">
        <v>33</v>
      </c>
      <c r="S31" s="42" t="s">
        <v>38</v>
      </c>
      <c r="T31" s="117" t="s">
        <v>120</v>
      </c>
    </row>
    <row r="32" spans="2:20" s="43" customFormat="1" ht="11.25" customHeight="1" x14ac:dyDescent="0.15">
      <c r="B32" s="45">
        <f t="shared" si="1"/>
        <v>18</v>
      </c>
      <c r="C32" s="23">
        <v>4</v>
      </c>
      <c r="D32" s="44" t="str">
        <f t="shared" si="2"/>
        <v>　 　 　 工事稼働情報</v>
      </c>
      <c r="E32" s="44" t="str">
        <f t="shared" si="0"/>
        <v>　 　 　 S0742_AvaillableWorkInfo_1</v>
      </c>
      <c r="F32" s="48">
        <v>1</v>
      </c>
      <c r="G32" s="48">
        <v>1</v>
      </c>
      <c r="H32" s="46" t="s">
        <v>28</v>
      </c>
      <c r="I32" s="46" t="s">
        <v>5</v>
      </c>
      <c r="J32" s="46" t="s">
        <v>5</v>
      </c>
      <c r="K32" s="111" t="str">
        <f t="shared" si="3"/>
        <v>-</v>
      </c>
      <c r="L32" s="46" t="s">
        <v>5</v>
      </c>
      <c r="M32" s="46" t="s">
        <v>5</v>
      </c>
      <c r="N32" s="47"/>
      <c r="O32" s="47"/>
      <c r="P32" s="18"/>
      <c r="Q32" s="33"/>
      <c r="R32" s="41" t="s">
        <v>55</v>
      </c>
      <c r="S32" s="42" t="s">
        <v>70</v>
      </c>
      <c r="T32" s="117" t="s">
        <v>120</v>
      </c>
    </row>
    <row r="33" spans="2:35" s="43" customFormat="1" ht="11.25" customHeight="1" x14ac:dyDescent="0.15">
      <c r="B33" s="45">
        <f t="shared" si="1"/>
        <v>19</v>
      </c>
      <c r="C33" s="23">
        <v>5</v>
      </c>
      <c r="D33" s="44" t="str">
        <f t="shared" si="2"/>
        <v>　 　 　 　 工事年月日</v>
      </c>
      <c r="E33" s="44" t="str">
        <f t="shared" si="0"/>
        <v>　 　 　 　 S0741_ConstructionDate_1</v>
      </c>
      <c r="F33" s="48">
        <v>1</v>
      </c>
      <c r="G33" s="48">
        <v>1</v>
      </c>
      <c r="H33" s="46" t="s">
        <v>5</v>
      </c>
      <c r="I33" s="46" t="s">
        <v>11</v>
      </c>
      <c r="J33" s="100"/>
      <c r="K33" s="111" t="str">
        <f t="shared" si="3"/>
        <v>[0-9]{4}[01][0-9][0-3][0-9]</v>
      </c>
      <c r="L33" s="46" t="s">
        <v>82</v>
      </c>
      <c r="M33" s="46">
        <v>8</v>
      </c>
      <c r="N33" s="47"/>
      <c r="O33" s="47"/>
      <c r="P33" s="18" t="s">
        <v>81</v>
      </c>
      <c r="Q33" s="33"/>
      <c r="R33" s="41" t="s">
        <v>56</v>
      </c>
      <c r="S33" s="42" t="s">
        <v>71</v>
      </c>
      <c r="T33" s="117" t="s">
        <v>217</v>
      </c>
    </row>
    <row r="34" spans="2:35" s="43" customFormat="1" ht="33.75" x14ac:dyDescent="0.15">
      <c r="B34" s="45">
        <f t="shared" si="1"/>
        <v>20</v>
      </c>
      <c r="C34" s="23">
        <v>5</v>
      </c>
      <c r="D34" s="44" t="str">
        <f t="shared" si="2"/>
        <v>　 　 　 　 稼働種別</v>
      </c>
      <c r="E34" s="44" t="str">
        <f t="shared" si="0"/>
        <v>　 　 　 　 S0741_OperatingKind_1</v>
      </c>
      <c r="F34" s="48">
        <v>1</v>
      </c>
      <c r="G34" s="48">
        <v>1</v>
      </c>
      <c r="H34" s="46" t="s">
        <v>5</v>
      </c>
      <c r="I34" s="46" t="s">
        <v>11</v>
      </c>
      <c r="J34" s="100"/>
      <c r="K34" s="111" t="str">
        <f t="shared" si="3"/>
        <v>[0-9]{1}</v>
      </c>
      <c r="L34" s="46" t="s">
        <v>173</v>
      </c>
      <c r="M34" s="46">
        <v>1</v>
      </c>
      <c r="N34" s="47"/>
      <c r="O34" s="47" t="s">
        <v>198</v>
      </c>
      <c r="P34" s="18" t="s">
        <v>194</v>
      </c>
      <c r="Q34" s="33"/>
      <c r="R34" s="41" t="s">
        <v>193</v>
      </c>
      <c r="S34" s="42" t="s">
        <v>72</v>
      </c>
      <c r="T34" s="117" t="s">
        <v>218</v>
      </c>
    </row>
    <row r="35" spans="2:35" s="43" customFormat="1" x14ac:dyDescent="0.15">
      <c r="B35" s="45">
        <f t="shared" si="1"/>
        <v>21</v>
      </c>
      <c r="C35" s="23">
        <v>5</v>
      </c>
      <c r="D35" s="44" t="str">
        <f t="shared" si="2"/>
        <v>　 　 　 　 依頼種別</v>
      </c>
      <c r="E35" s="44" t="str">
        <f t="shared" si="0"/>
        <v>　 　 　 　 S0741_OperatindRequestKind_1</v>
      </c>
      <c r="F35" s="48">
        <v>1</v>
      </c>
      <c r="G35" s="48">
        <v>1</v>
      </c>
      <c r="H35" s="46" t="s">
        <v>5</v>
      </c>
      <c r="I35" s="46" t="s">
        <v>11</v>
      </c>
      <c r="J35" s="100"/>
      <c r="K35" s="111" t="str">
        <f t="shared" si="3"/>
        <v>[0-9]{1}</v>
      </c>
      <c r="L35" s="46" t="s">
        <v>82</v>
      </c>
      <c r="M35" s="46">
        <v>1</v>
      </c>
      <c r="N35" s="47"/>
      <c r="O35" s="47" t="s">
        <v>199</v>
      </c>
      <c r="P35" s="18" t="s">
        <v>187</v>
      </c>
      <c r="Q35" s="33"/>
      <c r="R35" s="41" t="s">
        <v>202</v>
      </c>
      <c r="S35" s="42" t="s">
        <v>73</v>
      </c>
      <c r="T35" s="117" t="s">
        <v>218</v>
      </c>
    </row>
    <row r="36" spans="2:35" s="43" customFormat="1" ht="33" customHeight="1" x14ac:dyDescent="0.15">
      <c r="B36" s="45">
        <f t="shared" si="1"/>
        <v>22</v>
      </c>
      <c r="C36" s="23">
        <v>5</v>
      </c>
      <c r="D36" s="44" t="str">
        <f t="shared" si="2"/>
        <v>　 　 　 　 時間帯種別</v>
      </c>
      <c r="E36" s="44" t="str">
        <f t="shared" si="0"/>
        <v>　 　 　 　 S0741_TimeZoneKind_1</v>
      </c>
      <c r="F36" s="48">
        <v>1</v>
      </c>
      <c r="G36" s="48">
        <v>1</v>
      </c>
      <c r="H36" s="46" t="s">
        <v>5</v>
      </c>
      <c r="I36" s="46" t="s">
        <v>11</v>
      </c>
      <c r="J36" s="100"/>
      <c r="K36" s="111" t="str">
        <f t="shared" si="3"/>
        <v>[0-9]{1}</v>
      </c>
      <c r="L36" s="46" t="s">
        <v>82</v>
      </c>
      <c r="M36" s="46">
        <v>1</v>
      </c>
      <c r="N36" s="47"/>
      <c r="O36" s="47" t="s">
        <v>200</v>
      </c>
      <c r="P36" s="18" t="s">
        <v>195</v>
      </c>
      <c r="Q36" s="33"/>
      <c r="R36" s="41" t="s">
        <v>203</v>
      </c>
      <c r="S36" s="42" t="s">
        <v>74</v>
      </c>
      <c r="T36" s="117" t="s">
        <v>218</v>
      </c>
    </row>
    <row r="37" spans="2:35" s="43" customFormat="1" x14ac:dyDescent="0.15">
      <c r="B37" s="88">
        <f t="shared" si="1"/>
        <v>23</v>
      </c>
      <c r="C37" s="23">
        <v>5</v>
      </c>
      <c r="D37" s="44" t="str">
        <f t="shared" ref="D37" si="6">REPT("　 ",C37-1) &amp; R37</f>
        <v>　 　 　 　 時間帯</v>
      </c>
      <c r="E37" s="44" t="str">
        <f t="shared" ref="E37" si="7">REPT("　 ",C37-1) &amp; S37</f>
        <v>　 　 　 　 S0741_TimeZone_1</v>
      </c>
      <c r="F37" s="48">
        <v>1</v>
      </c>
      <c r="G37" s="48">
        <v>1</v>
      </c>
      <c r="H37" s="46" t="s">
        <v>28</v>
      </c>
      <c r="I37" s="46" t="s">
        <v>5</v>
      </c>
      <c r="J37" s="46" t="s">
        <v>5</v>
      </c>
      <c r="K37" s="111" t="str">
        <f t="shared" si="3"/>
        <v>-</v>
      </c>
      <c r="L37" s="46" t="s">
        <v>5</v>
      </c>
      <c r="M37" s="46" t="s">
        <v>5</v>
      </c>
      <c r="N37" s="47"/>
      <c r="O37" s="47"/>
      <c r="P37" s="18"/>
      <c r="Q37" s="33"/>
      <c r="R37" s="41" t="s">
        <v>162</v>
      </c>
      <c r="S37" s="42" t="s">
        <v>163</v>
      </c>
      <c r="T37" s="117" t="s">
        <v>120</v>
      </c>
    </row>
    <row r="38" spans="2:35" s="43" customFormat="1" ht="22.5" x14ac:dyDescent="0.15">
      <c r="B38" s="88">
        <f t="shared" si="1"/>
        <v>24</v>
      </c>
      <c r="C38" s="23">
        <v>6</v>
      </c>
      <c r="D38" s="44" t="str">
        <f t="shared" si="2"/>
        <v>　 　 　 　 　 開始時間帯</v>
      </c>
      <c r="E38" s="44" t="str">
        <f t="shared" si="0"/>
        <v>　 　 　 　 　 S0741_StartTimeZone_1</v>
      </c>
      <c r="F38" s="49">
        <v>1</v>
      </c>
      <c r="G38" s="49">
        <v>1</v>
      </c>
      <c r="H38" s="46" t="s">
        <v>5</v>
      </c>
      <c r="I38" s="46" t="s">
        <v>11</v>
      </c>
      <c r="J38" s="100"/>
      <c r="K38" s="109" t="s">
        <v>225</v>
      </c>
      <c r="L38" s="46" t="s">
        <v>82</v>
      </c>
      <c r="M38" s="46">
        <v>2</v>
      </c>
      <c r="N38" s="47"/>
      <c r="O38" s="47" t="s">
        <v>201</v>
      </c>
      <c r="P38" s="18"/>
      <c r="Q38" s="33"/>
      <c r="R38" s="41" t="s">
        <v>57</v>
      </c>
      <c r="S38" s="42" t="s">
        <v>75</v>
      </c>
      <c r="T38" s="117" t="s">
        <v>224</v>
      </c>
    </row>
    <row r="39" spans="2:35" s="43" customFormat="1" ht="11.25" customHeight="1" x14ac:dyDescent="0.15">
      <c r="B39" s="45">
        <f t="shared" si="1"/>
        <v>25</v>
      </c>
      <c r="C39" s="23">
        <v>5</v>
      </c>
      <c r="D39" s="44" t="str">
        <f t="shared" si="2"/>
        <v>　 　 　 　 稼働数</v>
      </c>
      <c r="E39" s="44" t="str">
        <f t="shared" si="0"/>
        <v>　 　 　 　 S0741_OperatingCount_1</v>
      </c>
      <c r="F39" s="49">
        <v>1</v>
      </c>
      <c r="G39" s="49">
        <v>1</v>
      </c>
      <c r="H39" s="46" t="s">
        <v>5</v>
      </c>
      <c r="I39" s="46" t="s">
        <v>11</v>
      </c>
      <c r="J39" s="100"/>
      <c r="K39" s="111" t="str">
        <f t="shared" si="3"/>
        <v>[0-9]{1}</v>
      </c>
      <c r="L39" s="46" t="s">
        <v>82</v>
      </c>
      <c r="M39" s="46">
        <v>1</v>
      </c>
      <c r="N39" s="47"/>
      <c r="O39" s="47"/>
      <c r="P39" s="18" t="s">
        <v>185</v>
      </c>
      <c r="Q39" s="33"/>
      <c r="R39" s="41" t="s">
        <v>58</v>
      </c>
      <c r="S39" s="42" t="s">
        <v>76</v>
      </c>
      <c r="T39" s="117" t="s">
        <v>218</v>
      </c>
    </row>
    <row r="40" spans="2:35" s="43" customFormat="1" ht="33.75" x14ac:dyDescent="0.15">
      <c r="B40" s="45">
        <f t="shared" si="1"/>
        <v>26</v>
      </c>
      <c r="C40" s="23">
        <v>5</v>
      </c>
      <c r="D40" s="44" t="str">
        <f t="shared" si="2"/>
        <v>　 　 　 　 変更前稼働種別</v>
      </c>
      <c r="E40" s="44" t="str">
        <f t="shared" si="0"/>
        <v>　 　 　 　 S0741_BeforeModifyOperatingKind_1</v>
      </c>
      <c r="F40" s="49">
        <v>1</v>
      </c>
      <c r="G40" s="49">
        <v>1</v>
      </c>
      <c r="H40" s="46" t="s">
        <v>5</v>
      </c>
      <c r="I40" s="46" t="s">
        <v>11</v>
      </c>
      <c r="J40" s="100"/>
      <c r="K40" s="111" t="str">
        <f t="shared" si="3"/>
        <v>[0-9]{1}</v>
      </c>
      <c r="L40" s="46" t="s">
        <v>82</v>
      </c>
      <c r="M40" s="46">
        <v>1</v>
      </c>
      <c r="N40" s="47"/>
      <c r="O40" s="47" t="s">
        <v>196</v>
      </c>
      <c r="P40" s="18" t="s">
        <v>188</v>
      </c>
      <c r="Q40" s="33"/>
      <c r="R40" s="41" t="s">
        <v>59</v>
      </c>
      <c r="S40" s="42" t="s">
        <v>77</v>
      </c>
      <c r="T40" s="117" t="s">
        <v>218</v>
      </c>
    </row>
    <row r="41" spans="2:35" s="43" customFormat="1" ht="11.25" customHeight="1" x14ac:dyDescent="0.15">
      <c r="B41" s="45">
        <f t="shared" si="1"/>
        <v>27</v>
      </c>
      <c r="C41" s="23">
        <v>5</v>
      </c>
      <c r="D41" s="44" t="str">
        <f t="shared" si="2"/>
        <v>　 　 　 　 変更前工事日</v>
      </c>
      <c r="E41" s="44" t="str">
        <f t="shared" si="0"/>
        <v>　 　 　 　 S0741_BeforeModifyConstructionDate_1</v>
      </c>
      <c r="F41" s="49">
        <v>1</v>
      </c>
      <c r="G41" s="49">
        <v>1</v>
      </c>
      <c r="H41" s="46" t="s">
        <v>5</v>
      </c>
      <c r="I41" s="46" t="s">
        <v>11</v>
      </c>
      <c r="J41" s="100"/>
      <c r="K41" s="111" t="str">
        <f t="shared" si="3"/>
        <v>[0-9]{4}[01][0-9][0-3][0-9]</v>
      </c>
      <c r="L41" s="46" t="s">
        <v>82</v>
      </c>
      <c r="M41" s="46">
        <v>8</v>
      </c>
      <c r="N41" s="47"/>
      <c r="O41" s="47"/>
      <c r="P41" s="18" t="s">
        <v>81</v>
      </c>
      <c r="Q41" s="33"/>
      <c r="R41" s="41" t="s">
        <v>60</v>
      </c>
      <c r="S41" s="42" t="s">
        <v>78</v>
      </c>
      <c r="T41" s="117" t="s">
        <v>217</v>
      </c>
    </row>
    <row r="42" spans="2:35" s="43" customFormat="1" ht="11.25" customHeight="1" x14ac:dyDescent="0.15">
      <c r="B42" s="45">
        <f t="shared" si="1"/>
        <v>28</v>
      </c>
      <c r="C42" s="23">
        <v>5</v>
      </c>
      <c r="D42" s="44" t="str">
        <f t="shared" ref="D42" si="8">REPT("　 ",C42-1) &amp; R42</f>
        <v>　 　 　 　 変更前時間帯</v>
      </c>
      <c r="E42" s="44" t="str">
        <f t="shared" ref="E42" si="9">REPT("　 ",C42-1) &amp; S42</f>
        <v>　 　 　 　 S0741_BeforeModifyTimeZone_1</v>
      </c>
      <c r="F42" s="48">
        <v>1</v>
      </c>
      <c r="G42" s="48">
        <v>1</v>
      </c>
      <c r="H42" s="46" t="s">
        <v>28</v>
      </c>
      <c r="I42" s="46" t="s">
        <v>5</v>
      </c>
      <c r="J42" s="46" t="s">
        <v>5</v>
      </c>
      <c r="K42" s="111" t="str">
        <f t="shared" si="3"/>
        <v>-</v>
      </c>
      <c r="L42" s="46" t="s">
        <v>5</v>
      </c>
      <c r="M42" s="46" t="s">
        <v>5</v>
      </c>
      <c r="N42" s="47"/>
      <c r="O42" s="47"/>
      <c r="P42" s="18"/>
      <c r="Q42" s="33"/>
      <c r="R42" s="41" t="s">
        <v>160</v>
      </c>
      <c r="S42" s="42" t="s">
        <v>161</v>
      </c>
      <c r="T42" s="117" t="s">
        <v>120</v>
      </c>
    </row>
    <row r="43" spans="2:35" s="43" customFormat="1" ht="22.5" x14ac:dyDescent="0.15">
      <c r="B43" s="45">
        <f t="shared" si="1"/>
        <v>29</v>
      </c>
      <c r="C43" s="23">
        <v>6</v>
      </c>
      <c r="D43" s="44" t="str">
        <f t="shared" si="2"/>
        <v>　 　 　 　 　 変更前開始時間帯</v>
      </c>
      <c r="E43" s="44" t="str">
        <f t="shared" si="0"/>
        <v>　 　 　 　 　 S0741_BeforeModifyStartTimeZone_1</v>
      </c>
      <c r="F43" s="49">
        <v>1</v>
      </c>
      <c r="G43" s="49">
        <v>1</v>
      </c>
      <c r="H43" s="46" t="s">
        <v>5</v>
      </c>
      <c r="I43" s="46" t="s">
        <v>11</v>
      </c>
      <c r="J43" s="100"/>
      <c r="K43" s="109" t="s">
        <v>226</v>
      </c>
      <c r="L43" s="46" t="s">
        <v>82</v>
      </c>
      <c r="M43" s="46">
        <v>2</v>
      </c>
      <c r="N43" s="47"/>
      <c r="O43" s="47" t="s">
        <v>201</v>
      </c>
      <c r="P43" s="18"/>
      <c r="Q43" s="33"/>
      <c r="R43" s="41" t="s">
        <v>61</v>
      </c>
      <c r="S43" s="42" t="s">
        <v>79</v>
      </c>
      <c r="T43" s="117" t="s">
        <v>224</v>
      </c>
    </row>
    <row r="44" spans="2:35" s="43" customFormat="1" ht="11.25" customHeight="1" thickBot="1" x14ac:dyDescent="0.2">
      <c r="B44" s="89">
        <f t="shared" si="1"/>
        <v>30</v>
      </c>
      <c r="C44" s="90">
        <v>5</v>
      </c>
      <c r="D44" s="91" t="str">
        <f t="shared" si="2"/>
        <v>　 　 　 　 取消稼働数</v>
      </c>
      <c r="E44" s="91" t="str">
        <f t="shared" si="0"/>
        <v>　 　 　 　 S0741_CancelOperatingCount_1</v>
      </c>
      <c r="F44" s="92">
        <v>1</v>
      </c>
      <c r="G44" s="92">
        <v>1</v>
      </c>
      <c r="H44" s="93" t="s">
        <v>5</v>
      </c>
      <c r="I44" s="93" t="s">
        <v>11</v>
      </c>
      <c r="J44" s="101"/>
      <c r="K44" s="93" t="str">
        <f t="shared" si="3"/>
        <v>[0-9]{1}</v>
      </c>
      <c r="L44" s="93" t="s">
        <v>82</v>
      </c>
      <c r="M44" s="93">
        <v>1</v>
      </c>
      <c r="N44" s="94"/>
      <c r="O44" s="94"/>
      <c r="P44" s="95" t="s">
        <v>186</v>
      </c>
      <c r="Q44" s="33"/>
      <c r="R44" s="86" t="s">
        <v>62</v>
      </c>
      <c r="S44" s="87" t="s">
        <v>80</v>
      </c>
      <c r="T44" s="117" t="s">
        <v>218</v>
      </c>
    </row>
    <row r="45" spans="2:35" x14ac:dyDescent="0.15">
      <c r="J45" s="1" t="s">
        <v>133</v>
      </c>
    </row>
    <row r="46" spans="2:35" x14ac:dyDescent="0.15">
      <c r="D46" s="1" t="s">
        <v>180</v>
      </c>
      <c r="AA46" s="19"/>
      <c r="AB46" s="19"/>
      <c r="AC46" s="19"/>
      <c r="AD46" s="19"/>
      <c r="AE46" s="19"/>
      <c r="AF46" s="19"/>
      <c r="AG46" s="19"/>
      <c r="AH46" s="19"/>
      <c r="AI46" s="19"/>
    </row>
    <row r="47" spans="2:35" x14ac:dyDescent="0.15">
      <c r="D47" s="99" t="s">
        <v>132</v>
      </c>
      <c r="AA47" s="19"/>
      <c r="AB47" s="19"/>
      <c r="AC47" s="19"/>
      <c r="AD47" s="19"/>
      <c r="AE47" s="19"/>
      <c r="AF47" s="19"/>
      <c r="AG47" s="19"/>
      <c r="AH47" s="19"/>
      <c r="AI47" s="19"/>
    </row>
    <row r="48" spans="2:35" x14ac:dyDescent="0.15">
      <c r="AA48" s="19"/>
      <c r="AB48" s="19"/>
      <c r="AC48" s="19"/>
      <c r="AD48" s="19"/>
      <c r="AE48" s="19"/>
      <c r="AF48" s="19"/>
      <c r="AG48" s="19"/>
      <c r="AH48" s="19"/>
      <c r="AI48" s="19"/>
    </row>
    <row r="49" spans="4:35" x14ac:dyDescent="0.15">
      <c r="D49" s="1" t="s">
        <v>131</v>
      </c>
      <c r="U49" s="1"/>
      <c r="V49" s="1"/>
      <c r="W49" s="1"/>
      <c r="X49" s="1"/>
      <c r="Y49" s="1"/>
      <c r="Z49" s="1"/>
    </row>
    <row r="50" spans="4:35" x14ac:dyDescent="0.15">
      <c r="AA50" s="19"/>
      <c r="AB50" s="19"/>
      <c r="AC50" s="19"/>
      <c r="AD50" s="19"/>
      <c r="AE50" s="19"/>
      <c r="AF50" s="19"/>
      <c r="AG50" s="19"/>
      <c r="AH50" s="19"/>
      <c r="AI50" s="19"/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6" fitToHeight="0" orientation="landscape" verticalDpi="300" r:id="rId1"/>
  <headerFooter alignWithMargins="0">
    <oddHeader>&amp;R&amp;9 &amp;KFF00002020-3_14　全面追加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F40"/>
  <sheetViews>
    <sheetView showGridLines="0" tabSelected="1" view="pageBreakPreview" topLeftCell="A10" zoomScaleNormal="100" zoomScaleSheetLayoutView="100" workbookViewId="0">
      <selection activeCell="K44" sqref="K44"/>
    </sheetView>
  </sheetViews>
  <sheetFormatPr defaultColWidth="9"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21.5" style="1" customWidth="1"/>
    <col min="5" max="5" width="36.375" style="1" bestFit="1" customWidth="1"/>
    <col min="6" max="8" width="5.75" style="1" customWidth="1"/>
    <col min="9" max="9" width="7.875" style="1" customWidth="1"/>
    <col min="10" max="10" width="10" style="1" customWidth="1"/>
    <col min="11" max="11" width="20.62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4.375" style="19" customWidth="1"/>
    <col min="21" max="21" width="2.625" style="19" customWidth="1"/>
    <col min="22" max="25" width="9" style="19"/>
    <col min="26" max="16384" width="9" style="1"/>
  </cols>
  <sheetData>
    <row r="3" spans="1:25" s="7" customFormat="1" ht="15" customHeight="1" x14ac:dyDescent="0.15">
      <c r="A3" s="20"/>
      <c r="B3" s="20"/>
      <c r="C3" s="20"/>
      <c r="D3" s="20"/>
      <c r="E3" s="20"/>
      <c r="F3" s="20"/>
      <c r="G3" s="9"/>
      <c r="I3" s="9"/>
      <c r="J3" s="10"/>
      <c r="K3" s="10"/>
      <c r="Q3" s="15"/>
      <c r="R3" s="9"/>
      <c r="T3" s="20"/>
      <c r="U3" s="20"/>
      <c r="V3" s="20"/>
      <c r="W3" s="20"/>
      <c r="X3" s="20"/>
      <c r="Y3" s="20"/>
    </row>
    <row r="4" spans="1:25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K4" s="10"/>
      <c r="Q4" s="15"/>
      <c r="R4" s="9"/>
      <c r="T4" s="20"/>
      <c r="U4" s="20"/>
      <c r="V4" s="20"/>
      <c r="W4" s="20"/>
      <c r="X4" s="20"/>
      <c r="Y4" s="20"/>
    </row>
    <row r="5" spans="1:25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K5" s="10"/>
      <c r="Q5" s="15"/>
      <c r="R5" s="9"/>
      <c r="T5" s="20"/>
      <c r="U5" s="20"/>
      <c r="V5" s="20"/>
      <c r="W5" s="20"/>
      <c r="X5" s="20"/>
      <c r="Y5" s="20"/>
    </row>
    <row r="6" spans="1:25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K6" s="10"/>
      <c r="Q6" s="15"/>
      <c r="R6" s="9"/>
      <c r="T6" s="20"/>
      <c r="U6" s="20"/>
      <c r="V6" s="20"/>
      <c r="W6" s="20"/>
      <c r="X6" s="20"/>
      <c r="Y6" s="20"/>
    </row>
    <row r="7" spans="1:25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K7" s="10"/>
      <c r="Q7" s="15"/>
      <c r="R7" s="9"/>
      <c r="T7" s="20"/>
      <c r="U7" s="20"/>
      <c r="V7" s="20"/>
      <c r="W7" s="20"/>
      <c r="X7" s="20"/>
      <c r="Y7" s="20"/>
    </row>
    <row r="8" spans="1:25" x14ac:dyDescent="0.15">
      <c r="A8" s="19"/>
      <c r="B8" s="51" t="s">
        <v>85</v>
      </c>
      <c r="C8" s="51"/>
      <c r="D8" s="51"/>
      <c r="R8" s="51"/>
    </row>
    <row r="9" spans="1:25" x14ac:dyDescent="0.15">
      <c r="A9" s="19"/>
    </row>
    <row r="10" spans="1:25" x14ac:dyDescent="0.15">
      <c r="A10" s="19"/>
    </row>
    <row r="11" spans="1:25" ht="12" thickBot="1" x14ac:dyDescent="0.2">
      <c r="A11" s="19"/>
      <c r="B11" s="52" t="s">
        <v>147</v>
      </c>
    </row>
    <row r="12" spans="1:25" ht="11.25" customHeight="1" x14ac:dyDescent="0.15">
      <c r="A12" s="19"/>
      <c r="B12" s="3"/>
      <c r="C12" s="4"/>
      <c r="D12" s="16"/>
      <c r="E12" s="4"/>
      <c r="F12" s="21" t="s">
        <v>8</v>
      </c>
      <c r="G12" s="24"/>
      <c r="H12" s="25"/>
      <c r="I12" s="22"/>
      <c r="J12" s="21" t="s">
        <v>7</v>
      </c>
      <c r="K12" s="24"/>
      <c r="L12" s="25"/>
      <c r="M12" s="32"/>
      <c r="N12" s="34"/>
      <c r="O12" s="4"/>
      <c r="P12" s="5"/>
      <c r="R12" s="35"/>
      <c r="S12" s="36"/>
      <c r="T12" s="112"/>
    </row>
    <row r="13" spans="1:25" ht="11.25" customHeight="1" x14ac:dyDescent="0.15">
      <c r="A13" s="19"/>
      <c r="B13" s="26"/>
      <c r="C13" s="27"/>
      <c r="D13" s="28"/>
      <c r="E13" s="28"/>
      <c r="F13" s="97" t="s">
        <v>126</v>
      </c>
      <c r="G13" s="97" t="s">
        <v>127</v>
      </c>
      <c r="H13" s="31"/>
      <c r="I13" s="30"/>
      <c r="J13" s="129" t="s">
        <v>16</v>
      </c>
      <c r="K13" s="108"/>
      <c r="L13" s="27"/>
      <c r="M13" s="27"/>
      <c r="N13" s="27"/>
      <c r="O13" s="27"/>
      <c r="P13" s="29"/>
      <c r="R13" s="37"/>
      <c r="S13" s="38"/>
      <c r="T13" s="113"/>
    </row>
    <row r="14" spans="1:25" x14ac:dyDescent="0.15">
      <c r="A14" s="19"/>
      <c r="B14" s="6" t="s">
        <v>3</v>
      </c>
      <c r="C14" s="12" t="s">
        <v>4</v>
      </c>
      <c r="D14" s="14" t="s">
        <v>2</v>
      </c>
      <c r="E14" s="12" t="s">
        <v>10</v>
      </c>
      <c r="F14" s="17" t="s">
        <v>128</v>
      </c>
      <c r="G14" s="98" t="s">
        <v>128</v>
      </c>
      <c r="H14" s="12" t="s">
        <v>12</v>
      </c>
      <c r="I14" s="54" t="s">
        <v>6</v>
      </c>
      <c r="J14" s="130"/>
      <c r="K14" s="107" t="s">
        <v>207</v>
      </c>
      <c r="L14" s="12" t="s">
        <v>9</v>
      </c>
      <c r="M14" s="54" t="s">
        <v>44</v>
      </c>
      <c r="N14" s="54" t="s">
        <v>29</v>
      </c>
      <c r="O14" s="54" t="s">
        <v>30</v>
      </c>
      <c r="P14" s="13" t="s">
        <v>0</v>
      </c>
      <c r="R14" s="39" t="s">
        <v>13</v>
      </c>
      <c r="S14" s="40" t="s">
        <v>14</v>
      </c>
      <c r="T14" s="118" t="s">
        <v>210</v>
      </c>
    </row>
    <row r="15" spans="1:25" s="43" customFormat="1" x14ac:dyDescent="0.15">
      <c r="B15" s="45">
        <f>ROW()-14</f>
        <v>1</v>
      </c>
      <c r="C15" s="23">
        <v>1</v>
      </c>
      <c r="D15" s="84" t="s">
        <v>129</v>
      </c>
      <c r="E15" s="44" t="str">
        <f t="shared" ref="E15:E34" si="0">REPT("　 ",C15-1) &amp; S15</f>
        <v>S0742_operationManagementOtherCarrierOut_OUT_1</v>
      </c>
      <c r="F15" s="50">
        <v>1</v>
      </c>
      <c r="G15" s="50">
        <v>1</v>
      </c>
      <c r="H15" s="46" t="s">
        <v>5</v>
      </c>
      <c r="I15" s="46" t="s">
        <v>5</v>
      </c>
      <c r="J15" s="46" t="s">
        <v>5</v>
      </c>
      <c r="K15" s="109" t="s">
        <v>5</v>
      </c>
      <c r="L15" s="46" t="s">
        <v>5</v>
      </c>
      <c r="M15" s="47" t="s">
        <v>5</v>
      </c>
      <c r="N15" s="47"/>
      <c r="O15" s="47"/>
      <c r="P15" s="18"/>
      <c r="Q15" s="33"/>
      <c r="R15" s="41" t="s">
        <v>120</v>
      </c>
      <c r="S15" s="42" t="s">
        <v>168</v>
      </c>
      <c r="T15" s="119" t="s">
        <v>27</v>
      </c>
    </row>
    <row r="16" spans="1:25" s="43" customFormat="1" ht="11.25" customHeight="1" x14ac:dyDescent="0.15">
      <c r="B16" s="45">
        <f t="shared" ref="B16:B34" si="1">ROW()-14</f>
        <v>2</v>
      </c>
      <c r="C16" s="23">
        <v>2</v>
      </c>
      <c r="D16" s="44" t="str">
        <f t="shared" ref="D16:D34" si="2">REPT("　 ",C16-1) &amp; R16</f>
        <v>　 ヘッダー情報</v>
      </c>
      <c r="E16" s="44" t="str">
        <f t="shared" si="0"/>
        <v>　 S0742_headerInfo_1</v>
      </c>
      <c r="F16" s="50">
        <v>1</v>
      </c>
      <c r="G16" s="50">
        <v>1</v>
      </c>
      <c r="H16" s="46" t="s">
        <v>5</v>
      </c>
      <c r="I16" s="46" t="s">
        <v>5</v>
      </c>
      <c r="J16" s="46" t="s">
        <v>5</v>
      </c>
      <c r="K16" s="109" t="s">
        <v>5</v>
      </c>
      <c r="L16" s="46" t="s">
        <v>5</v>
      </c>
      <c r="M16" s="46" t="s">
        <v>5</v>
      </c>
      <c r="N16" s="47"/>
      <c r="O16" s="47"/>
      <c r="P16" s="18"/>
      <c r="Q16" s="33"/>
      <c r="R16" s="41" t="s">
        <v>45</v>
      </c>
      <c r="S16" s="42" t="s">
        <v>17</v>
      </c>
      <c r="T16" s="119" t="s">
        <v>27</v>
      </c>
    </row>
    <row r="17" spans="2:20" s="43" customFormat="1" ht="40.5" customHeight="1" x14ac:dyDescent="0.15">
      <c r="B17" s="45">
        <f t="shared" si="1"/>
        <v>3</v>
      </c>
      <c r="C17" s="23">
        <v>3</v>
      </c>
      <c r="D17" s="44" t="str">
        <f t="shared" si="2"/>
        <v>　 　 MSGID</v>
      </c>
      <c r="E17" s="44" t="str">
        <f t="shared" si="0"/>
        <v>　 　 message_uuid</v>
      </c>
      <c r="F17" s="50">
        <v>1</v>
      </c>
      <c r="G17" s="50">
        <v>1</v>
      </c>
      <c r="H17" s="46" t="s">
        <v>5</v>
      </c>
      <c r="I17" s="46" t="s">
        <v>11</v>
      </c>
      <c r="J17" s="100"/>
      <c r="K17" s="109" t="s">
        <v>5</v>
      </c>
      <c r="L17" s="46" t="s">
        <v>119</v>
      </c>
      <c r="M17" s="46" t="s">
        <v>15</v>
      </c>
      <c r="N17" s="47"/>
      <c r="O17" s="47"/>
      <c r="P17" s="18" t="s">
        <v>135</v>
      </c>
      <c r="Q17" s="33"/>
      <c r="R17" s="41" t="s">
        <v>47</v>
      </c>
      <c r="S17" s="42" t="s">
        <v>63</v>
      </c>
      <c r="T17" s="119" t="s">
        <v>27</v>
      </c>
    </row>
    <row r="18" spans="2:20" s="43" customFormat="1" ht="11.25" customHeight="1" x14ac:dyDescent="0.15">
      <c r="B18" s="45">
        <f t="shared" si="1"/>
        <v>4</v>
      </c>
      <c r="C18" s="23">
        <v>3</v>
      </c>
      <c r="D18" s="44" t="str">
        <f t="shared" si="2"/>
        <v>　 　 BPID</v>
      </c>
      <c r="E18" s="44" t="str">
        <f t="shared" si="0"/>
        <v>　 　 receipt_uuid</v>
      </c>
      <c r="F18" s="50">
        <v>1</v>
      </c>
      <c r="G18" s="50">
        <v>1</v>
      </c>
      <c r="H18" s="46" t="s">
        <v>5</v>
      </c>
      <c r="I18" s="46" t="s">
        <v>11</v>
      </c>
      <c r="J18" s="100"/>
      <c r="K18" s="109" t="s">
        <v>5</v>
      </c>
      <c r="L18" s="46" t="s">
        <v>119</v>
      </c>
      <c r="M18" s="46" t="s">
        <v>15</v>
      </c>
      <c r="N18" s="47"/>
      <c r="O18" s="47"/>
      <c r="P18" s="18" t="s">
        <v>134</v>
      </c>
      <c r="Q18" s="33"/>
      <c r="R18" s="41" t="s">
        <v>48</v>
      </c>
      <c r="S18" s="42" t="s">
        <v>64</v>
      </c>
      <c r="T18" s="119" t="s">
        <v>27</v>
      </c>
    </row>
    <row r="19" spans="2:20" s="43" customFormat="1" ht="24.75" customHeight="1" x14ac:dyDescent="0.15">
      <c r="B19" s="45">
        <f t="shared" si="1"/>
        <v>5</v>
      </c>
      <c r="C19" s="23">
        <v>3</v>
      </c>
      <c r="D19" s="44" t="str">
        <f t="shared" si="2"/>
        <v>　 　 チャネル区分</v>
      </c>
      <c r="E19" s="44" t="str">
        <f t="shared" si="0"/>
        <v>　 　 S0742_ChannelCode_1</v>
      </c>
      <c r="F19" s="49">
        <v>1</v>
      </c>
      <c r="G19" s="49">
        <v>1</v>
      </c>
      <c r="H19" s="46" t="s">
        <v>5</v>
      </c>
      <c r="I19" s="46" t="s">
        <v>11</v>
      </c>
      <c r="J19" s="100"/>
      <c r="K19" s="111" t="str">
        <f>T19</f>
        <v>[0-9]+</v>
      </c>
      <c r="L19" s="46" t="s">
        <v>43</v>
      </c>
      <c r="M19" s="46">
        <v>2</v>
      </c>
      <c r="N19" s="47"/>
      <c r="O19" s="53" t="s">
        <v>191</v>
      </c>
      <c r="P19" s="18" t="s">
        <v>184</v>
      </c>
      <c r="Q19" s="33"/>
      <c r="R19" s="41" t="s">
        <v>46</v>
      </c>
      <c r="S19" s="42" t="s">
        <v>18</v>
      </c>
      <c r="T19" s="120" t="s">
        <v>211</v>
      </c>
    </row>
    <row r="20" spans="2:20" s="43" customFormat="1" ht="38.25" customHeight="1" x14ac:dyDescent="0.15">
      <c r="B20" s="45">
        <f t="shared" si="1"/>
        <v>6</v>
      </c>
      <c r="C20" s="23">
        <v>3</v>
      </c>
      <c r="D20" s="44" t="str">
        <f t="shared" si="2"/>
        <v>　 　 インタフェース区分</v>
      </c>
      <c r="E20" s="44" t="str">
        <f t="shared" si="0"/>
        <v>　 　 S0742_MethodCode_1</v>
      </c>
      <c r="F20" s="48">
        <v>1</v>
      </c>
      <c r="G20" s="48">
        <v>1</v>
      </c>
      <c r="H20" s="46" t="s">
        <v>5</v>
      </c>
      <c r="I20" s="46" t="s">
        <v>11</v>
      </c>
      <c r="J20" s="100"/>
      <c r="K20" s="111" t="str">
        <f>T20</f>
        <v>[0-9]+</v>
      </c>
      <c r="L20" s="46" t="s">
        <v>43</v>
      </c>
      <c r="M20" s="46">
        <v>3</v>
      </c>
      <c r="N20" s="47"/>
      <c r="O20" s="105" t="s">
        <v>192</v>
      </c>
      <c r="P20" s="18" t="s">
        <v>90</v>
      </c>
      <c r="Q20" s="33"/>
      <c r="R20" s="41" t="s">
        <v>49</v>
      </c>
      <c r="S20" s="42" t="s">
        <v>19</v>
      </c>
      <c r="T20" s="120" t="s">
        <v>211</v>
      </c>
    </row>
    <row r="21" spans="2:20" s="43" customFormat="1" ht="11.25" customHeight="1" x14ac:dyDescent="0.15">
      <c r="B21" s="45">
        <f t="shared" si="1"/>
        <v>7</v>
      </c>
      <c r="C21" s="23">
        <v>3</v>
      </c>
      <c r="D21" s="44" t="str">
        <f t="shared" si="2"/>
        <v>　 　 処理結果コード</v>
      </c>
      <c r="E21" s="44" t="str">
        <f t="shared" si="0"/>
        <v>　 　 S0742_ResultCode_1</v>
      </c>
      <c r="F21" s="56">
        <v>1</v>
      </c>
      <c r="G21" s="56">
        <v>1</v>
      </c>
      <c r="H21" s="46" t="s">
        <v>5</v>
      </c>
      <c r="I21" s="46" t="s">
        <v>11</v>
      </c>
      <c r="J21" s="100"/>
      <c r="K21" s="111" t="str">
        <f t="shared" ref="K21:K34" si="3">T21</f>
        <v>[0-9]{3}</v>
      </c>
      <c r="L21" s="46" t="s">
        <v>84</v>
      </c>
      <c r="M21" s="46">
        <v>3</v>
      </c>
      <c r="N21" s="47"/>
      <c r="O21" s="47"/>
      <c r="P21" s="18" t="s">
        <v>41</v>
      </c>
      <c r="Q21" s="33"/>
      <c r="R21" s="41" t="s">
        <v>31</v>
      </c>
      <c r="S21" s="42" t="s">
        <v>36</v>
      </c>
      <c r="T21" s="120" t="s">
        <v>212</v>
      </c>
    </row>
    <row r="22" spans="2:20" s="43" customFormat="1" ht="11.25" customHeight="1" x14ac:dyDescent="0.15">
      <c r="B22" s="45">
        <f t="shared" si="1"/>
        <v>8</v>
      </c>
      <c r="C22" s="23">
        <v>3</v>
      </c>
      <c r="D22" s="44" t="str">
        <f t="shared" si="2"/>
        <v>　 　 詳細結果コード</v>
      </c>
      <c r="E22" s="44" t="str">
        <f t="shared" si="0"/>
        <v>　 　 S0742_ResultDetailCode_1</v>
      </c>
      <c r="F22" s="56">
        <v>0</v>
      </c>
      <c r="G22" s="56">
        <v>1</v>
      </c>
      <c r="H22" s="46" t="s">
        <v>5</v>
      </c>
      <c r="I22" s="46" t="s">
        <v>11</v>
      </c>
      <c r="J22" s="100"/>
      <c r="K22" s="111" t="str">
        <f t="shared" si="3"/>
        <v>[0-9]{8}</v>
      </c>
      <c r="L22" s="46" t="s">
        <v>84</v>
      </c>
      <c r="M22" s="46">
        <v>8</v>
      </c>
      <c r="N22" s="47"/>
      <c r="O22" s="47"/>
      <c r="P22" s="18" t="s">
        <v>42</v>
      </c>
      <c r="Q22" s="33"/>
      <c r="R22" s="41" t="s">
        <v>32</v>
      </c>
      <c r="S22" s="42" t="s">
        <v>37</v>
      </c>
      <c r="T22" s="120" t="s">
        <v>222</v>
      </c>
    </row>
    <row r="23" spans="2:20" s="43" customFormat="1" ht="11.25" customHeight="1" x14ac:dyDescent="0.15">
      <c r="B23" s="45">
        <f t="shared" si="1"/>
        <v>9</v>
      </c>
      <c r="C23" s="23">
        <v>2</v>
      </c>
      <c r="D23" s="44" t="str">
        <f t="shared" si="2"/>
        <v>　 システム情報</v>
      </c>
      <c r="E23" s="44" t="str">
        <f t="shared" si="0"/>
        <v>　 S0742_SystemInfo_1</v>
      </c>
      <c r="F23" s="48">
        <v>1</v>
      </c>
      <c r="G23" s="48">
        <v>1</v>
      </c>
      <c r="H23" s="46" t="s">
        <v>5</v>
      </c>
      <c r="I23" s="46" t="s">
        <v>5</v>
      </c>
      <c r="J23" s="46" t="s">
        <v>5</v>
      </c>
      <c r="K23" s="111" t="str">
        <f t="shared" si="3"/>
        <v>-</v>
      </c>
      <c r="L23" s="46" t="s">
        <v>5</v>
      </c>
      <c r="M23" s="46" t="s">
        <v>5</v>
      </c>
      <c r="N23" s="47"/>
      <c r="O23" s="47"/>
      <c r="P23" s="18"/>
      <c r="Q23" s="33"/>
      <c r="R23" s="41" t="s">
        <v>24</v>
      </c>
      <c r="S23" s="42" t="s">
        <v>20</v>
      </c>
      <c r="T23" s="120" t="s">
        <v>27</v>
      </c>
    </row>
    <row r="24" spans="2:20" s="43" customFormat="1" ht="11.25" customHeight="1" x14ac:dyDescent="0.15">
      <c r="B24" s="45">
        <f t="shared" si="1"/>
        <v>10</v>
      </c>
      <c r="C24" s="23">
        <v>3</v>
      </c>
      <c r="D24" s="44" t="str">
        <f t="shared" si="2"/>
        <v>　 　 オーダ情報</v>
      </c>
      <c r="E24" s="44" t="str">
        <f t="shared" si="0"/>
        <v>　 　 S0742_OrderInfo_1</v>
      </c>
      <c r="F24" s="48">
        <v>1</v>
      </c>
      <c r="G24" s="48">
        <v>1</v>
      </c>
      <c r="H24" s="46" t="s">
        <v>5</v>
      </c>
      <c r="I24" s="46" t="s">
        <v>5</v>
      </c>
      <c r="J24" s="46" t="s">
        <v>5</v>
      </c>
      <c r="K24" s="111" t="str">
        <f t="shared" si="3"/>
        <v>-</v>
      </c>
      <c r="L24" s="46" t="s">
        <v>5</v>
      </c>
      <c r="M24" s="46" t="s">
        <v>5</v>
      </c>
      <c r="N24" s="47"/>
      <c r="O24" s="47"/>
      <c r="P24" s="18"/>
      <c r="Q24" s="33"/>
      <c r="R24" s="41" t="s">
        <v>50</v>
      </c>
      <c r="S24" s="42" t="s">
        <v>21</v>
      </c>
      <c r="T24" s="120" t="s">
        <v>27</v>
      </c>
    </row>
    <row r="25" spans="2:20" s="43" customFormat="1" ht="11.25" customHeight="1" x14ac:dyDescent="0.15">
      <c r="B25" s="45">
        <f t="shared" si="1"/>
        <v>11</v>
      </c>
      <c r="C25" s="23">
        <v>4</v>
      </c>
      <c r="D25" s="44" t="str">
        <f t="shared" si="2"/>
        <v>　 　 　 統合ＳＯ番号情報</v>
      </c>
      <c r="E25" s="44" t="str">
        <f t="shared" si="0"/>
        <v>　 　 　 S0742_SopfOrderIDInfo_1</v>
      </c>
      <c r="F25" s="48">
        <v>1</v>
      </c>
      <c r="G25" s="48" t="s">
        <v>158</v>
      </c>
      <c r="H25" s="46" t="s">
        <v>5</v>
      </c>
      <c r="I25" s="46" t="s">
        <v>5</v>
      </c>
      <c r="J25" s="46" t="s">
        <v>5</v>
      </c>
      <c r="K25" s="111" t="str">
        <f t="shared" si="3"/>
        <v>-</v>
      </c>
      <c r="L25" s="46" t="s">
        <v>5</v>
      </c>
      <c r="M25" s="46" t="s">
        <v>5</v>
      </c>
      <c r="N25" s="47"/>
      <c r="O25" s="47"/>
      <c r="P25" s="18"/>
      <c r="Q25" s="33"/>
      <c r="R25" s="41" t="s">
        <v>181</v>
      </c>
      <c r="S25" s="42" t="s">
        <v>182</v>
      </c>
      <c r="T25" s="120" t="s">
        <v>27</v>
      </c>
    </row>
    <row r="26" spans="2:20" s="43" customFormat="1" ht="11.25" customHeight="1" x14ac:dyDescent="0.15">
      <c r="B26" s="45">
        <f t="shared" si="1"/>
        <v>12</v>
      </c>
      <c r="C26" s="23">
        <v>5</v>
      </c>
      <c r="D26" s="44" t="str">
        <f t="shared" si="2"/>
        <v>　 　 　 　 統合ＳＯ番号</v>
      </c>
      <c r="E26" s="44" t="str">
        <f t="shared" si="0"/>
        <v>　 　 　 　 S0742_SopfOrderID_1</v>
      </c>
      <c r="F26" s="48">
        <v>1</v>
      </c>
      <c r="G26" s="48">
        <v>1</v>
      </c>
      <c r="H26" s="46" t="s">
        <v>5</v>
      </c>
      <c r="I26" s="46" t="s">
        <v>11</v>
      </c>
      <c r="J26" s="100"/>
      <c r="K26" s="111" t="str">
        <f t="shared" si="3"/>
        <v>[0-9]{18}</v>
      </c>
      <c r="L26" s="46" t="s">
        <v>84</v>
      </c>
      <c r="M26" s="46">
        <v>18</v>
      </c>
      <c r="N26" s="47"/>
      <c r="O26" s="47"/>
      <c r="P26" s="18"/>
      <c r="Q26" s="33"/>
      <c r="R26" s="41" t="s">
        <v>52</v>
      </c>
      <c r="S26" s="42" t="s">
        <v>67</v>
      </c>
      <c r="T26" s="120" t="s">
        <v>213</v>
      </c>
    </row>
    <row r="27" spans="2:20" s="43" customFormat="1" ht="11.25" customHeight="1" x14ac:dyDescent="0.15">
      <c r="B27" s="45">
        <f t="shared" si="1"/>
        <v>13</v>
      </c>
      <c r="C27" s="23">
        <v>3</v>
      </c>
      <c r="D27" s="44" t="str">
        <f t="shared" si="2"/>
        <v>　 　 設備情報</v>
      </c>
      <c r="E27" s="44" t="str">
        <f t="shared" si="0"/>
        <v>　 　 S0742_PlantInfo_1</v>
      </c>
      <c r="F27" s="48">
        <v>1</v>
      </c>
      <c r="G27" s="48">
        <v>1</v>
      </c>
      <c r="H27" s="46" t="s">
        <v>5</v>
      </c>
      <c r="I27" s="46" t="s">
        <v>5</v>
      </c>
      <c r="J27" s="46" t="s">
        <v>5</v>
      </c>
      <c r="K27" s="111" t="str">
        <f t="shared" si="3"/>
        <v>-</v>
      </c>
      <c r="L27" s="46" t="s">
        <v>5</v>
      </c>
      <c r="M27" s="46" t="s">
        <v>5</v>
      </c>
      <c r="N27" s="47"/>
      <c r="O27" s="47"/>
      <c r="P27" s="18"/>
      <c r="Q27" s="33"/>
      <c r="R27" s="41" t="s">
        <v>33</v>
      </c>
      <c r="S27" s="42" t="s">
        <v>38</v>
      </c>
      <c r="T27" s="120" t="s">
        <v>27</v>
      </c>
    </row>
    <row r="28" spans="2:20" s="43" customFormat="1" x14ac:dyDescent="0.15">
      <c r="B28" s="45">
        <f t="shared" si="1"/>
        <v>14</v>
      </c>
      <c r="C28" s="23">
        <v>4</v>
      </c>
      <c r="D28" s="44" t="str">
        <f t="shared" si="2"/>
        <v>　 　 　 受付番号</v>
      </c>
      <c r="E28" s="44" t="str">
        <f t="shared" si="0"/>
        <v>　 　 　 S0742_ReceiptNumber_1</v>
      </c>
      <c r="F28" s="48">
        <v>1</v>
      </c>
      <c r="G28" s="48">
        <v>1</v>
      </c>
      <c r="H28" s="46" t="s">
        <v>5</v>
      </c>
      <c r="I28" s="46" t="s">
        <v>11</v>
      </c>
      <c r="J28" s="100"/>
      <c r="K28" s="111" t="str">
        <f t="shared" si="3"/>
        <v>[0-9]{8}</v>
      </c>
      <c r="L28" s="46" t="s">
        <v>189</v>
      </c>
      <c r="M28" s="46">
        <v>8</v>
      </c>
      <c r="N28" s="47"/>
      <c r="O28" s="47"/>
      <c r="P28" s="18"/>
      <c r="Q28" s="33"/>
      <c r="R28" s="41" t="s">
        <v>174</v>
      </c>
      <c r="S28" s="42" t="s">
        <v>157</v>
      </c>
      <c r="T28" s="120" t="s">
        <v>219</v>
      </c>
    </row>
    <row r="29" spans="2:20" s="43" customFormat="1" ht="22.5" x14ac:dyDescent="0.15">
      <c r="B29" s="45">
        <f t="shared" si="1"/>
        <v>15</v>
      </c>
      <c r="C29" s="23">
        <v>4</v>
      </c>
      <c r="D29" s="44" t="str">
        <f t="shared" si="2"/>
        <v>　 　 　 現場調査稼働予約番号</v>
      </c>
      <c r="E29" s="44" t="str">
        <f t="shared" si="0"/>
        <v>　 　 　 S0742_SpotResearchOperationReserveNumber_1</v>
      </c>
      <c r="F29" s="48">
        <v>1</v>
      </c>
      <c r="G29" s="48">
        <v>1</v>
      </c>
      <c r="H29" s="46" t="s">
        <v>5</v>
      </c>
      <c r="I29" s="46" t="s">
        <v>11</v>
      </c>
      <c r="J29" s="100"/>
      <c r="K29" s="111" t="str">
        <f t="shared" si="3"/>
        <v>[0-9]{8}</v>
      </c>
      <c r="L29" s="46" t="s">
        <v>43</v>
      </c>
      <c r="M29" s="46">
        <v>8</v>
      </c>
      <c r="N29" s="47"/>
      <c r="O29" s="47"/>
      <c r="P29" s="18" t="s">
        <v>205</v>
      </c>
      <c r="Q29" s="33"/>
      <c r="R29" s="41" t="s">
        <v>149</v>
      </c>
      <c r="S29" s="42" t="s">
        <v>153</v>
      </c>
      <c r="T29" s="120" t="s">
        <v>219</v>
      </c>
    </row>
    <row r="30" spans="2:20" s="43" customFormat="1" ht="22.5" x14ac:dyDescent="0.15">
      <c r="B30" s="45">
        <f t="shared" si="1"/>
        <v>16</v>
      </c>
      <c r="C30" s="23">
        <v>4</v>
      </c>
      <c r="D30" s="44" t="str">
        <f t="shared" si="2"/>
        <v>　 　 　 ＳＯ工事稼働予約番号</v>
      </c>
      <c r="E30" s="44" t="str">
        <f t="shared" si="0"/>
        <v>　 　 　 S0742_SopfOrderOperationReservationNumber_1_1</v>
      </c>
      <c r="F30" s="48">
        <v>1</v>
      </c>
      <c r="G30" s="48">
        <v>1</v>
      </c>
      <c r="H30" s="46" t="s">
        <v>5</v>
      </c>
      <c r="I30" s="46" t="s">
        <v>11</v>
      </c>
      <c r="J30" s="100"/>
      <c r="K30" s="111" t="str">
        <f t="shared" si="3"/>
        <v>[0-9]{8}</v>
      </c>
      <c r="L30" s="46" t="s">
        <v>43</v>
      </c>
      <c r="M30" s="46">
        <v>8</v>
      </c>
      <c r="N30" s="47"/>
      <c r="O30" s="47"/>
      <c r="P30" s="18" t="s">
        <v>204</v>
      </c>
      <c r="Q30" s="33"/>
      <c r="R30" s="41" t="s">
        <v>150</v>
      </c>
      <c r="S30" s="42" t="s">
        <v>154</v>
      </c>
      <c r="T30" s="120" t="s">
        <v>219</v>
      </c>
    </row>
    <row r="31" spans="2:20" s="43" customFormat="1" ht="22.5" x14ac:dyDescent="0.15">
      <c r="B31" s="45">
        <f t="shared" si="1"/>
        <v>17</v>
      </c>
      <c r="C31" s="23">
        <v>4</v>
      </c>
      <c r="D31" s="44" t="str">
        <f t="shared" si="2"/>
        <v>　 　 　 受付開始日時</v>
      </c>
      <c r="E31" s="44" t="str">
        <f t="shared" si="0"/>
        <v>　 　 　 S0742_ReceiptStartDate_1</v>
      </c>
      <c r="F31" s="48">
        <v>1</v>
      </c>
      <c r="G31" s="48">
        <v>1</v>
      </c>
      <c r="H31" s="46" t="s">
        <v>5</v>
      </c>
      <c r="I31" s="46" t="s">
        <v>11</v>
      </c>
      <c r="J31" s="100"/>
      <c r="K31" s="111" t="str">
        <f t="shared" si="3"/>
        <v>[0-9]{4}[01][0-9][0-3][0-9][0-2][0-9][0-5][0-9][0-5][0-9]</v>
      </c>
      <c r="L31" s="46" t="s">
        <v>43</v>
      </c>
      <c r="M31" s="46">
        <v>14</v>
      </c>
      <c r="N31" s="47"/>
      <c r="O31" s="47"/>
      <c r="P31" s="18" t="s">
        <v>175</v>
      </c>
      <c r="Q31" s="33"/>
      <c r="R31" s="41" t="s">
        <v>176</v>
      </c>
      <c r="S31" s="42" t="s">
        <v>155</v>
      </c>
      <c r="T31" s="120" t="s">
        <v>221</v>
      </c>
    </row>
    <row r="32" spans="2:20" s="43" customFormat="1" ht="22.5" x14ac:dyDescent="0.15">
      <c r="B32" s="45">
        <f t="shared" si="1"/>
        <v>18</v>
      </c>
      <c r="C32" s="23">
        <v>4</v>
      </c>
      <c r="D32" s="44" t="str">
        <f t="shared" si="2"/>
        <v>　 　 　 受付終了日時</v>
      </c>
      <c r="E32" s="44" t="str">
        <f t="shared" si="0"/>
        <v>　 　 　 S0742_ReceiptEndDate_1</v>
      </c>
      <c r="F32" s="48">
        <v>1</v>
      </c>
      <c r="G32" s="48">
        <v>1</v>
      </c>
      <c r="H32" s="46" t="s">
        <v>5</v>
      </c>
      <c r="I32" s="46" t="s">
        <v>11</v>
      </c>
      <c r="J32" s="100"/>
      <c r="K32" s="111" t="str">
        <f t="shared" si="3"/>
        <v>[0-9]{4}[01][0-9][0-3][0-9][0-2][0-9][0-5][0-9][0-5][0-9]</v>
      </c>
      <c r="L32" s="46" t="s">
        <v>43</v>
      </c>
      <c r="M32" s="46">
        <v>14</v>
      </c>
      <c r="N32" s="47"/>
      <c r="O32" s="47"/>
      <c r="P32" s="18" t="s">
        <v>175</v>
      </c>
      <c r="Q32" s="33"/>
      <c r="R32" s="41" t="s">
        <v>177</v>
      </c>
      <c r="S32" s="42" t="s">
        <v>156</v>
      </c>
      <c r="T32" s="120" t="s">
        <v>221</v>
      </c>
    </row>
    <row r="33" spans="2:32" s="43" customFormat="1" ht="11.25" customHeight="1" x14ac:dyDescent="0.15">
      <c r="B33" s="45">
        <f t="shared" si="1"/>
        <v>19</v>
      </c>
      <c r="C33" s="23">
        <v>4</v>
      </c>
      <c r="D33" s="44" t="str">
        <f t="shared" si="2"/>
        <v>　 　 　 設備エラー情報</v>
      </c>
      <c r="E33" s="44" t="str">
        <f t="shared" si="0"/>
        <v>　 　 　 S0741_PlantErrorInfo_1</v>
      </c>
      <c r="F33" s="48">
        <v>1</v>
      </c>
      <c r="G33" s="48">
        <v>1</v>
      </c>
      <c r="H33" s="46" t="s">
        <v>5</v>
      </c>
      <c r="I33" s="46" t="s">
        <v>5</v>
      </c>
      <c r="J33" s="46" t="s">
        <v>5</v>
      </c>
      <c r="K33" s="111" t="str">
        <f t="shared" si="3"/>
        <v>-</v>
      </c>
      <c r="L33" s="46" t="s">
        <v>5</v>
      </c>
      <c r="M33" s="46" t="s">
        <v>5</v>
      </c>
      <c r="N33" s="47"/>
      <c r="O33" s="47"/>
      <c r="P33" s="18"/>
      <c r="Q33" s="33"/>
      <c r="R33" s="41" t="s">
        <v>34</v>
      </c>
      <c r="S33" s="42" t="s">
        <v>39</v>
      </c>
      <c r="T33" s="120" t="s">
        <v>27</v>
      </c>
    </row>
    <row r="34" spans="2:32" s="43" customFormat="1" ht="11.25" customHeight="1" thickBot="1" x14ac:dyDescent="0.2">
      <c r="B34" s="89">
        <f t="shared" si="1"/>
        <v>20</v>
      </c>
      <c r="C34" s="90">
        <v>5</v>
      </c>
      <c r="D34" s="91" t="str">
        <f t="shared" si="2"/>
        <v>　 　 　 　 設備処理結果コード</v>
      </c>
      <c r="E34" s="91" t="str">
        <f t="shared" si="0"/>
        <v>　 　 　 　 S0742_PlantResultCode_1</v>
      </c>
      <c r="F34" s="96">
        <v>0</v>
      </c>
      <c r="G34" s="96">
        <v>1</v>
      </c>
      <c r="H34" s="93" t="s">
        <v>5</v>
      </c>
      <c r="I34" s="93" t="s">
        <v>11</v>
      </c>
      <c r="J34" s="101"/>
      <c r="K34" s="122" t="str">
        <f t="shared" si="3"/>
        <v>[0-9]{1}</v>
      </c>
      <c r="L34" s="93" t="s">
        <v>84</v>
      </c>
      <c r="M34" s="93">
        <v>1</v>
      </c>
      <c r="N34" s="94"/>
      <c r="O34" s="94"/>
      <c r="P34" s="95" t="s">
        <v>121</v>
      </c>
      <c r="Q34" s="33"/>
      <c r="R34" s="86" t="s">
        <v>35</v>
      </c>
      <c r="S34" s="87" t="s">
        <v>40</v>
      </c>
      <c r="T34" s="121" t="s">
        <v>220</v>
      </c>
    </row>
    <row r="35" spans="2:32" ht="11.25" customHeight="1" x14ac:dyDescent="0.15">
      <c r="J35" s="1" t="s">
        <v>133</v>
      </c>
    </row>
    <row r="36" spans="2:32" ht="11.25" customHeight="1" x14ac:dyDescent="0.15">
      <c r="D36" s="1" t="s">
        <v>130</v>
      </c>
      <c r="Z36" s="19"/>
      <c r="AA36" s="19"/>
      <c r="AB36" s="19"/>
      <c r="AC36" s="19"/>
      <c r="AD36" s="19"/>
      <c r="AE36" s="19"/>
      <c r="AF36" s="19"/>
    </row>
    <row r="37" spans="2:32" ht="11.25" customHeight="1" x14ac:dyDescent="0.15">
      <c r="D37" s="99" t="s">
        <v>132</v>
      </c>
      <c r="Z37" s="19"/>
      <c r="AA37" s="19"/>
      <c r="AB37" s="19"/>
      <c r="AC37" s="19"/>
      <c r="AD37" s="19"/>
      <c r="AE37" s="19"/>
      <c r="AF37" s="19"/>
    </row>
    <row r="38" spans="2:32" x14ac:dyDescent="0.15">
      <c r="Z38" s="19"/>
      <c r="AA38" s="19"/>
      <c r="AB38" s="19"/>
      <c r="AC38" s="19"/>
      <c r="AD38" s="19"/>
      <c r="AE38" s="19"/>
      <c r="AF38" s="19"/>
    </row>
    <row r="39" spans="2:32" x14ac:dyDescent="0.15">
      <c r="D39" s="1" t="s">
        <v>131</v>
      </c>
      <c r="U39" s="1"/>
      <c r="V39" s="1"/>
      <c r="W39" s="1"/>
      <c r="X39" s="1"/>
      <c r="Y39" s="1"/>
    </row>
    <row r="40" spans="2:32" x14ac:dyDescent="0.15">
      <c r="Z40" s="19"/>
      <c r="AA40" s="19"/>
      <c r="AB40" s="19"/>
      <c r="AC40" s="19"/>
      <c r="AD40" s="19"/>
      <c r="AE40" s="19"/>
      <c r="AF40" s="19"/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5" fitToHeight="0" orientation="landscape" verticalDpi="300" r:id="rId1"/>
  <headerFooter alignWithMargins="0">
    <oddHeader>&amp;R&amp;9 &amp;KFF00002020-3_14　全面追加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view="pageBreakPreview" zoomScaleNormal="90" zoomScaleSheetLayoutView="100" workbookViewId="0">
      <pane xSplit="3" ySplit="8" topLeftCell="D18" activePane="bottomRight" state="frozen"/>
      <selection pane="topRight" activeCell="D1" sqref="D1"/>
      <selection pane="bottomLeft" activeCell="A9" sqref="A9"/>
      <selection pane="bottomRight" activeCell="A27" sqref="A27"/>
    </sheetView>
  </sheetViews>
  <sheetFormatPr defaultColWidth="9" defaultRowHeight="11.25" x14ac:dyDescent="0.15"/>
  <cols>
    <col min="1" max="1" width="3.625" style="58" customWidth="1"/>
    <col min="2" max="2" width="14.375" style="58" customWidth="1"/>
    <col min="3" max="3" width="26.375" style="58" bestFit="1" customWidth="1"/>
    <col min="4" max="12" width="9.625" style="58" customWidth="1"/>
    <col min="13" max="13" width="9" style="58" customWidth="1"/>
    <col min="14" max="15" width="9.625" style="58" customWidth="1"/>
    <col min="16" max="16" width="11.75" style="58" bestFit="1" customWidth="1"/>
    <col min="17" max="16384" width="9" style="58"/>
  </cols>
  <sheetData>
    <row r="1" spans="1:12" x14ac:dyDescent="0.15">
      <c r="A1" s="57" t="s">
        <v>118</v>
      </c>
    </row>
    <row r="3" spans="1:12" x14ac:dyDescent="0.15">
      <c r="F3" s="60" t="s">
        <v>91</v>
      </c>
    </row>
    <row r="4" spans="1:12" x14ac:dyDescent="0.15">
      <c r="F4" s="58" t="s">
        <v>93</v>
      </c>
    </row>
    <row r="5" spans="1:12" ht="13.5" x14ac:dyDescent="0.15">
      <c r="A5" s="61" t="s">
        <v>92</v>
      </c>
      <c r="B5" s="62"/>
      <c r="C5" s="62"/>
      <c r="F5" s="58" t="s">
        <v>206</v>
      </c>
    </row>
    <row r="6" spans="1:12" x14ac:dyDescent="0.15">
      <c r="F6" s="60" t="s">
        <v>94</v>
      </c>
      <c r="L6" s="60"/>
    </row>
    <row r="7" spans="1:12" x14ac:dyDescent="0.15">
      <c r="A7" s="131" t="s">
        <v>95</v>
      </c>
      <c r="B7" s="132"/>
      <c r="C7" s="135" t="s">
        <v>96</v>
      </c>
      <c r="D7" s="137" t="s">
        <v>159</v>
      </c>
      <c r="E7" s="137"/>
      <c r="F7" s="138"/>
    </row>
    <row r="8" spans="1:12" ht="12" thickBot="1" x14ac:dyDescent="0.2">
      <c r="A8" s="133"/>
      <c r="B8" s="134"/>
      <c r="C8" s="136"/>
      <c r="D8" s="64" t="s">
        <v>97</v>
      </c>
      <c r="E8" s="64" t="s">
        <v>98</v>
      </c>
      <c r="F8" s="64" t="s">
        <v>99</v>
      </c>
    </row>
    <row r="9" spans="1:12" ht="12" thickTop="1" x14ac:dyDescent="0.15">
      <c r="A9" s="65">
        <f t="shared" ref="A9:A28" si="0">ROW()-8</f>
        <v>1</v>
      </c>
      <c r="B9" s="66" t="s">
        <v>122</v>
      </c>
      <c r="C9" s="67" t="s">
        <v>47</v>
      </c>
      <c r="D9" s="68" t="s">
        <v>116</v>
      </c>
      <c r="E9" s="68" t="s">
        <v>116</v>
      </c>
      <c r="F9" s="68" t="s">
        <v>116</v>
      </c>
    </row>
    <row r="10" spans="1:12" x14ac:dyDescent="0.15">
      <c r="A10" s="65">
        <f t="shared" si="0"/>
        <v>2</v>
      </c>
      <c r="B10" s="66" t="s">
        <v>45</v>
      </c>
      <c r="C10" s="67" t="s">
        <v>48</v>
      </c>
      <c r="D10" s="68" t="s">
        <v>117</v>
      </c>
      <c r="E10" s="68" t="s">
        <v>117</v>
      </c>
      <c r="F10" s="68" t="s">
        <v>117</v>
      </c>
    </row>
    <row r="11" spans="1:12" x14ac:dyDescent="0.15">
      <c r="A11" s="65">
        <f t="shared" si="0"/>
        <v>3</v>
      </c>
      <c r="B11" s="66" t="s">
        <v>45</v>
      </c>
      <c r="C11" s="67" t="s">
        <v>125</v>
      </c>
      <c r="D11" s="68" t="s">
        <v>116</v>
      </c>
      <c r="E11" s="68" t="s">
        <v>116</v>
      </c>
      <c r="F11" s="68" t="s">
        <v>116</v>
      </c>
    </row>
    <row r="12" spans="1:12" x14ac:dyDescent="0.15">
      <c r="A12" s="65">
        <f t="shared" si="0"/>
        <v>4</v>
      </c>
      <c r="B12" s="66" t="s">
        <v>45</v>
      </c>
      <c r="C12" s="67" t="s">
        <v>46</v>
      </c>
      <c r="D12" s="68" t="s">
        <v>100</v>
      </c>
      <c r="E12" s="68" t="s">
        <v>100</v>
      </c>
      <c r="F12" s="68" t="s">
        <v>100</v>
      </c>
    </row>
    <row r="13" spans="1:12" x14ac:dyDescent="0.15">
      <c r="A13" s="65">
        <f t="shared" si="0"/>
        <v>5</v>
      </c>
      <c r="B13" s="66" t="s">
        <v>45</v>
      </c>
      <c r="C13" s="67" t="s">
        <v>49</v>
      </c>
      <c r="D13" s="68" t="s">
        <v>100</v>
      </c>
      <c r="E13" s="68" t="s">
        <v>100</v>
      </c>
      <c r="F13" s="68" t="s">
        <v>100</v>
      </c>
    </row>
    <row r="14" spans="1:12" x14ac:dyDescent="0.15">
      <c r="A14" s="65">
        <f t="shared" si="0"/>
        <v>6</v>
      </c>
      <c r="B14" s="66" t="s">
        <v>123</v>
      </c>
      <c r="C14" s="67" t="s">
        <v>101</v>
      </c>
      <c r="D14" s="68" t="s">
        <v>100</v>
      </c>
      <c r="E14" s="68" t="s">
        <v>100</v>
      </c>
      <c r="F14" s="68" t="s">
        <v>100</v>
      </c>
    </row>
    <row r="15" spans="1:12" x14ac:dyDescent="0.15">
      <c r="A15" s="65">
        <f t="shared" si="0"/>
        <v>7</v>
      </c>
      <c r="B15" s="66" t="s">
        <v>123</v>
      </c>
      <c r="C15" s="67" t="s">
        <v>102</v>
      </c>
      <c r="D15" s="68" t="s">
        <v>100</v>
      </c>
      <c r="E15" s="68" t="s">
        <v>100</v>
      </c>
      <c r="F15" s="68" t="s">
        <v>100</v>
      </c>
    </row>
    <row r="16" spans="1:12" x14ac:dyDescent="0.15">
      <c r="A16" s="65">
        <f t="shared" si="0"/>
        <v>8</v>
      </c>
      <c r="B16" s="66" t="s">
        <v>123</v>
      </c>
      <c r="C16" s="69" t="s">
        <v>104</v>
      </c>
      <c r="D16" s="68" t="s">
        <v>100</v>
      </c>
      <c r="E16" s="68" t="s">
        <v>100</v>
      </c>
      <c r="F16" s="68" t="s">
        <v>100</v>
      </c>
    </row>
    <row r="17" spans="1:15" x14ac:dyDescent="0.15">
      <c r="A17" s="65">
        <f t="shared" si="0"/>
        <v>9</v>
      </c>
      <c r="B17" s="66" t="s">
        <v>123</v>
      </c>
      <c r="C17" s="69" t="s">
        <v>105</v>
      </c>
      <c r="D17" s="68" t="s">
        <v>100</v>
      </c>
      <c r="E17" s="68" t="s">
        <v>100</v>
      </c>
      <c r="F17" s="68" t="s">
        <v>100</v>
      </c>
    </row>
    <row r="18" spans="1:15" x14ac:dyDescent="0.15">
      <c r="A18" s="65">
        <f t="shared" si="0"/>
        <v>10</v>
      </c>
      <c r="B18" s="66" t="s">
        <v>123</v>
      </c>
      <c r="C18" s="69" t="s">
        <v>106</v>
      </c>
      <c r="D18" s="68" t="s">
        <v>100</v>
      </c>
      <c r="E18" s="68" t="s">
        <v>100</v>
      </c>
      <c r="F18" s="68" t="s">
        <v>100</v>
      </c>
    </row>
    <row r="19" spans="1:15" x14ac:dyDescent="0.15">
      <c r="A19" s="65">
        <f t="shared" si="0"/>
        <v>11</v>
      </c>
      <c r="B19" s="66" t="s">
        <v>123</v>
      </c>
      <c r="C19" s="69" t="s">
        <v>107</v>
      </c>
      <c r="D19" s="68" t="s">
        <v>100</v>
      </c>
      <c r="E19" s="68" t="s">
        <v>100</v>
      </c>
      <c r="F19" s="68" t="s">
        <v>100</v>
      </c>
    </row>
    <row r="20" spans="1:15" x14ac:dyDescent="0.15">
      <c r="A20" s="65">
        <f t="shared" si="0"/>
        <v>12</v>
      </c>
      <c r="B20" s="66" t="s">
        <v>123</v>
      </c>
      <c r="C20" s="69" t="s">
        <v>108</v>
      </c>
      <c r="D20" s="68" t="s">
        <v>100</v>
      </c>
      <c r="E20" s="68" t="s">
        <v>100</v>
      </c>
      <c r="F20" s="68" t="s">
        <v>100</v>
      </c>
    </row>
    <row r="21" spans="1:15" x14ac:dyDescent="0.15">
      <c r="A21" s="65">
        <f t="shared" si="0"/>
        <v>13</v>
      </c>
      <c r="B21" s="66" t="s">
        <v>123</v>
      </c>
      <c r="C21" s="69" t="s">
        <v>109</v>
      </c>
      <c r="D21" s="68" t="s">
        <v>100</v>
      </c>
      <c r="E21" s="68" t="s">
        <v>100</v>
      </c>
      <c r="F21" s="68" t="s">
        <v>100</v>
      </c>
    </row>
    <row r="22" spans="1:15" x14ac:dyDescent="0.15">
      <c r="A22" s="65">
        <f t="shared" si="0"/>
        <v>14</v>
      </c>
      <c r="B22" s="66" t="s">
        <v>123</v>
      </c>
      <c r="C22" s="69" t="s">
        <v>110</v>
      </c>
      <c r="D22" s="68" t="s">
        <v>100</v>
      </c>
      <c r="E22" s="68" t="s">
        <v>100</v>
      </c>
      <c r="F22" s="68" t="s">
        <v>100</v>
      </c>
    </row>
    <row r="23" spans="1:15" x14ac:dyDescent="0.15">
      <c r="A23" s="65">
        <f t="shared" si="0"/>
        <v>15</v>
      </c>
      <c r="B23" s="66" t="s">
        <v>123</v>
      </c>
      <c r="C23" s="70" t="s">
        <v>53</v>
      </c>
      <c r="D23" s="68" t="s">
        <v>100</v>
      </c>
      <c r="E23" s="68" t="s">
        <v>100</v>
      </c>
      <c r="F23" s="68" t="s">
        <v>100</v>
      </c>
    </row>
    <row r="24" spans="1:15" x14ac:dyDescent="0.15">
      <c r="A24" s="65">
        <f t="shared" si="0"/>
        <v>16</v>
      </c>
      <c r="B24" s="66" t="s">
        <v>123</v>
      </c>
      <c r="C24" s="70" t="s">
        <v>54</v>
      </c>
      <c r="D24" s="68" t="s">
        <v>103</v>
      </c>
      <c r="E24" s="68" t="s">
        <v>103</v>
      </c>
      <c r="F24" s="68" t="s">
        <v>103</v>
      </c>
      <c r="G24" s="71"/>
    </row>
    <row r="25" spans="1:15" x14ac:dyDescent="0.15">
      <c r="A25" s="65">
        <f t="shared" si="0"/>
        <v>17</v>
      </c>
      <c r="B25" s="66" t="s">
        <v>123</v>
      </c>
      <c r="C25" s="72" t="s">
        <v>111</v>
      </c>
      <c r="D25" s="68"/>
      <c r="E25" s="68"/>
      <c r="F25" s="68" t="s">
        <v>100</v>
      </c>
    </row>
    <row r="26" spans="1:15" x14ac:dyDescent="0.15">
      <c r="A26" s="65">
        <f t="shared" si="0"/>
        <v>18</v>
      </c>
      <c r="B26" s="66" t="s">
        <v>123</v>
      </c>
      <c r="C26" s="73" t="s">
        <v>60</v>
      </c>
      <c r="D26" s="68"/>
      <c r="E26" s="68"/>
      <c r="F26" s="68" t="s">
        <v>100</v>
      </c>
    </row>
    <row r="27" spans="1:15" x14ac:dyDescent="0.15">
      <c r="A27" s="65">
        <f t="shared" si="0"/>
        <v>19</v>
      </c>
      <c r="B27" s="66" t="s">
        <v>123</v>
      </c>
      <c r="C27" s="72" t="s">
        <v>112</v>
      </c>
      <c r="D27" s="68"/>
      <c r="E27" s="68"/>
      <c r="F27" s="68" t="s">
        <v>100</v>
      </c>
    </row>
    <row r="28" spans="1:15" x14ac:dyDescent="0.15">
      <c r="A28" s="65">
        <f t="shared" si="0"/>
        <v>20</v>
      </c>
      <c r="B28" s="66" t="s">
        <v>123</v>
      </c>
      <c r="C28" s="72" t="s">
        <v>113</v>
      </c>
      <c r="D28" s="68"/>
      <c r="E28" s="68"/>
      <c r="F28" s="68" t="s">
        <v>100</v>
      </c>
    </row>
    <row r="29" spans="1:15" x14ac:dyDescent="0.15">
      <c r="A29" s="74"/>
      <c r="B29" s="75"/>
      <c r="C29" s="76"/>
      <c r="D29" s="77"/>
      <c r="E29" s="77"/>
      <c r="F29" s="79"/>
      <c r="G29" s="77"/>
      <c r="H29" s="77"/>
      <c r="I29" s="77"/>
      <c r="J29" s="77"/>
      <c r="K29" s="77"/>
      <c r="L29" s="77"/>
      <c r="M29" s="76"/>
      <c r="N29" s="76"/>
      <c r="O29" s="76"/>
    </row>
    <row r="30" spans="1:15" x14ac:dyDescent="0.15">
      <c r="A30" s="74"/>
      <c r="B30" s="78"/>
      <c r="C30" s="76"/>
      <c r="D30" s="77"/>
      <c r="E30" s="77"/>
      <c r="F30" s="79"/>
      <c r="G30" s="77"/>
      <c r="H30" s="77"/>
      <c r="I30" s="77"/>
      <c r="J30" s="77"/>
      <c r="K30" s="77"/>
      <c r="L30" s="77"/>
      <c r="M30" s="76"/>
      <c r="N30" s="76"/>
      <c r="O30" s="76"/>
    </row>
    <row r="31" spans="1:15" x14ac:dyDescent="0.15">
      <c r="A31" s="74"/>
      <c r="C31" s="76"/>
      <c r="D31" s="77"/>
      <c r="E31" s="77"/>
      <c r="F31" s="79"/>
      <c r="G31" s="77"/>
      <c r="H31" s="77"/>
      <c r="I31" s="77"/>
      <c r="J31" s="77"/>
      <c r="K31" s="77"/>
      <c r="L31" s="77"/>
      <c r="M31" s="76"/>
      <c r="N31" s="76"/>
      <c r="O31" s="76"/>
    </row>
    <row r="32" spans="1:15" x14ac:dyDescent="0.15">
      <c r="A32" s="74"/>
      <c r="B32" s="63"/>
      <c r="C32" s="76"/>
      <c r="D32" s="77"/>
      <c r="E32" s="77"/>
      <c r="F32" s="79"/>
      <c r="G32" s="77"/>
      <c r="H32" s="77"/>
      <c r="I32" s="77"/>
      <c r="J32" s="77"/>
      <c r="K32" s="77"/>
      <c r="L32" s="77"/>
      <c r="M32" s="76"/>
      <c r="N32" s="76"/>
      <c r="O32" s="76"/>
    </row>
    <row r="34" spans="1:6" x14ac:dyDescent="0.15">
      <c r="A34" s="62" t="s">
        <v>114</v>
      </c>
    </row>
    <row r="35" spans="1:6" x14ac:dyDescent="0.15">
      <c r="A35" s="62"/>
    </row>
    <row r="36" spans="1:6" x14ac:dyDescent="0.15">
      <c r="A36" s="131" t="s">
        <v>95</v>
      </c>
      <c r="B36" s="132"/>
      <c r="C36" s="135" t="s">
        <v>96</v>
      </c>
      <c r="D36" s="137" t="s">
        <v>159</v>
      </c>
      <c r="E36" s="137"/>
      <c r="F36" s="138"/>
    </row>
    <row r="37" spans="1:6" ht="12" thickBot="1" x14ac:dyDescent="0.2">
      <c r="A37" s="133"/>
      <c r="B37" s="134"/>
      <c r="C37" s="136"/>
      <c r="D37" s="64" t="s">
        <v>97</v>
      </c>
      <c r="E37" s="64" t="s">
        <v>98</v>
      </c>
      <c r="F37" s="64" t="s">
        <v>99</v>
      </c>
    </row>
    <row r="38" spans="1:6" ht="12" thickTop="1" x14ac:dyDescent="0.15">
      <c r="A38" s="65">
        <f t="shared" ref="A38:A50" si="1">ROW()-37</f>
        <v>1</v>
      </c>
      <c r="B38" s="66" t="s">
        <v>45</v>
      </c>
      <c r="C38" s="67" t="s">
        <v>47</v>
      </c>
      <c r="D38" s="68" t="s">
        <v>116</v>
      </c>
      <c r="E38" s="68" t="s">
        <v>116</v>
      </c>
      <c r="F38" s="68" t="s">
        <v>116</v>
      </c>
    </row>
    <row r="39" spans="1:6" x14ac:dyDescent="0.15">
      <c r="A39" s="65">
        <f t="shared" si="1"/>
        <v>2</v>
      </c>
      <c r="B39" s="66" t="s">
        <v>45</v>
      </c>
      <c r="C39" s="67" t="s">
        <v>48</v>
      </c>
      <c r="D39" s="68" t="s">
        <v>100</v>
      </c>
      <c r="E39" s="68" t="s">
        <v>100</v>
      </c>
      <c r="F39" s="68" t="s">
        <v>100</v>
      </c>
    </row>
    <row r="40" spans="1:6" x14ac:dyDescent="0.15">
      <c r="A40" s="65">
        <f t="shared" si="1"/>
        <v>3</v>
      </c>
      <c r="B40" s="66" t="s">
        <v>45</v>
      </c>
      <c r="C40" s="67" t="s">
        <v>46</v>
      </c>
      <c r="D40" s="68" t="s">
        <v>100</v>
      </c>
      <c r="E40" s="68" t="s">
        <v>100</v>
      </c>
      <c r="F40" s="68" t="s">
        <v>100</v>
      </c>
    </row>
    <row r="41" spans="1:6" x14ac:dyDescent="0.15">
      <c r="A41" s="65">
        <f t="shared" si="1"/>
        <v>4</v>
      </c>
      <c r="B41" s="66" t="s">
        <v>45</v>
      </c>
      <c r="C41" s="67" t="s">
        <v>49</v>
      </c>
      <c r="D41" s="68" t="s">
        <v>100</v>
      </c>
      <c r="E41" s="68" t="s">
        <v>100</v>
      </c>
      <c r="F41" s="68" t="s">
        <v>100</v>
      </c>
    </row>
    <row r="42" spans="1:6" x14ac:dyDescent="0.15">
      <c r="A42" s="65">
        <f t="shared" si="1"/>
        <v>5</v>
      </c>
      <c r="B42" s="66" t="s">
        <v>45</v>
      </c>
      <c r="C42" s="67" t="s">
        <v>31</v>
      </c>
      <c r="D42" s="68" t="s">
        <v>100</v>
      </c>
      <c r="E42" s="68" t="s">
        <v>100</v>
      </c>
      <c r="F42" s="68" t="s">
        <v>100</v>
      </c>
    </row>
    <row r="43" spans="1:6" x14ac:dyDescent="0.15">
      <c r="A43" s="65">
        <f t="shared" si="1"/>
        <v>6</v>
      </c>
      <c r="B43" s="66" t="s">
        <v>45</v>
      </c>
      <c r="C43" s="67" t="s">
        <v>32</v>
      </c>
      <c r="D43" s="68" t="s">
        <v>103</v>
      </c>
      <c r="E43" s="68" t="s">
        <v>103</v>
      </c>
      <c r="F43" s="68" t="s">
        <v>103</v>
      </c>
    </row>
    <row r="44" spans="1:6" x14ac:dyDescent="0.15">
      <c r="A44" s="65">
        <f t="shared" si="1"/>
        <v>7</v>
      </c>
      <c r="B44" s="66" t="s">
        <v>123</v>
      </c>
      <c r="C44" s="104" t="s">
        <v>102</v>
      </c>
      <c r="D44" s="68" t="s">
        <v>100</v>
      </c>
      <c r="E44" s="68" t="s">
        <v>100</v>
      </c>
      <c r="F44" s="68" t="s">
        <v>100</v>
      </c>
    </row>
    <row r="45" spans="1:6" x14ac:dyDescent="0.15">
      <c r="A45" s="65">
        <f t="shared" si="1"/>
        <v>8</v>
      </c>
      <c r="B45" s="66" t="s">
        <v>123</v>
      </c>
      <c r="C45" s="104" t="s">
        <v>148</v>
      </c>
      <c r="D45" s="68" t="s">
        <v>100</v>
      </c>
      <c r="E45" s="68" t="s">
        <v>100</v>
      </c>
      <c r="F45" s="68" t="s">
        <v>100</v>
      </c>
    </row>
    <row r="46" spans="1:6" x14ac:dyDescent="0.15">
      <c r="A46" s="65">
        <f t="shared" si="1"/>
        <v>9</v>
      </c>
      <c r="B46" s="66" t="s">
        <v>123</v>
      </c>
      <c r="C46" s="104" t="s">
        <v>149</v>
      </c>
      <c r="D46" s="68" t="s">
        <v>164</v>
      </c>
      <c r="E46" s="68" t="s">
        <v>164</v>
      </c>
      <c r="F46" s="68" t="s">
        <v>164</v>
      </c>
    </row>
    <row r="47" spans="1:6" x14ac:dyDescent="0.15">
      <c r="A47" s="65">
        <f t="shared" si="1"/>
        <v>10</v>
      </c>
      <c r="B47" s="66" t="s">
        <v>123</v>
      </c>
      <c r="C47" s="104" t="s">
        <v>150</v>
      </c>
      <c r="D47" s="68" t="s">
        <v>164</v>
      </c>
      <c r="E47" s="68" t="s">
        <v>164</v>
      </c>
      <c r="F47" s="68" t="s">
        <v>164</v>
      </c>
    </row>
    <row r="48" spans="1:6" x14ac:dyDescent="0.15">
      <c r="A48" s="65">
        <f t="shared" si="1"/>
        <v>11</v>
      </c>
      <c r="B48" s="66" t="s">
        <v>123</v>
      </c>
      <c r="C48" s="104" t="s">
        <v>151</v>
      </c>
      <c r="D48" s="68" t="s">
        <v>100</v>
      </c>
      <c r="E48" s="68" t="s">
        <v>100</v>
      </c>
      <c r="F48" s="68" t="s">
        <v>100</v>
      </c>
    </row>
    <row r="49" spans="1:7" x14ac:dyDescent="0.15">
      <c r="A49" s="65">
        <f t="shared" si="1"/>
        <v>12</v>
      </c>
      <c r="B49" s="66" t="s">
        <v>123</v>
      </c>
      <c r="C49" s="104" t="s">
        <v>152</v>
      </c>
      <c r="D49" s="68" t="s">
        <v>100</v>
      </c>
      <c r="E49" s="68" t="s">
        <v>100</v>
      </c>
      <c r="F49" s="68" t="s">
        <v>100</v>
      </c>
    </row>
    <row r="50" spans="1:7" x14ac:dyDescent="0.15">
      <c r="A50" s="65">
        <f t="shared" si="1"/>
        <v>13</v>
      </c>
      <c r="B50" s="66" t="s">
        <v>123</v>
      </c>
      <c r="C50" s="69" t="s">
        <v>115</v>
      </c>
      <c r="D50" s="68" t="s">
        <v>103</v>
      </c>
      <c r="E50" s="68" t="s">
        <v>103</v>
      </c>
      <c r="F50" s="68" t="s">
        <v>103</v>
      </c>
      <c r="G50" s="71"/>
    </row>
    <row r="51" spans="1:7" s="59" customFormat="1" x14ac:dyDescent="0.15">
      <c r="A51" s="81"/>
      <c r="B51" s="82"/>
      <c r="C51" s="78"/>
      <c r="D51" s="83"/>
      <c r="E51" s="83"/>
      <c r="F51" s="83"/>
      <c r="G51" s="80"/>
    </row>
    <row r="53" spans="1:7" x14ac:dyDescent="0.15">
      <c r="B53" s="82"/>
    </row>
    <row r="55" spans="1:7" x14ac:dyDescent="0.15">
      <c r="B55" s="82"/>
    </row>
  </sheetData>
  <mergeCells count="6">
    <mergeCell ref="A36:B37"/>
    <mergeCell ref="C36:C37"/>
    <mergeCell ref="D36:F36"/>
    <mergeCell ref="A7:B8"/>
    <mergeCell ref="C7:C8"/>
    <mergeCell ref="D7:F7"/>
  </mergeCells>
  <phoneticPr fontId="2"/>
  <pageMargins left="0.59055118110236227" right="0.59055118110236227" top="0.59055118110236227" bottom="0.59055118110236227" header="0.31496062992125984" footer="0.51181102362204722"/>
  <pageSetup paperSize="9" firstPageNumber="39" fitToHeight="0" orientation="portrait" useFirstPageNumber="1" r:id="rId1"/>
  <headerFooter alignWithMargins="0">
    <oddHeader>&amp;R&amp;9 &amp;KFF00002020-3_14　全面追加</oddHeader>
    <oddFooter>&amp;C3-&amp;P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16ACD4-9749-4D2A-87BC-88374867AEB6}"/>
</file>

<file path=customXml/itemProps2.xml><?xml version="1.0" encoding="utf-8"?>
<ds:datastoreItem xmlns:ds="http://schemas.openxmlformats.org/officeDocument/2006/customXml" ds:itemID="{A15DA566-F839-4EC6-8657-936AC5FB804D}"/>
</file>

<file path=customXml/itemProps3.xml><?xml version="1.0" encoding="utf-8"?>
<ds:datastoreItem xmlns:ds="http://schemas.openxmlformats.org/officeDocument/2006/customXml" ds:itemID="{1C306A07-AF13-4211-B1CE-EAA3143190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Namespace</vt:lpstr>
      <vt:lpstr>IN</vt:lpstr>
      <vt:lpstr>OUT</vt:lpstr>
      <vt:lpstr>入出力パターン表</vt:lpstr>
      <vt:lpstr>IN!Print_Area</vt:lpstr>
      <vt:lpstr>Namespace!Print_Area</vt:lpstr>
      <vt:lpstr>OUT!Print_Area</vt:lpstr>
      <vt:lpstr>入出力パターン表!Print_Area</vt:lpstr>
      <vt:lpstr>IN!Print_Titles</vt:lpstr>
      <vt:lpstr>OUT!Print_Titles</vt:lpstr>
      <vt:lpstr>入出力パターン表!Print_Titles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2018-11-15T23:01:58Z</cp:lastPrinted>
  <dcterms:created xsi:type="dcterms:W3CDTF">2006-10-23T07:35:28Z</dcterms:created>
  <dcterms:modified xsi:type="dcterms:W3CDTF">2023-09-14T06:20:42Z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ContentTypeId">
    <vt:lpwstr>0x010100DC8C93399DE3C747ACE01A35C068FB97</vt:lpwstr>
  </property>
  <property fmtid="{D5CDD505-2E9C-101B-9397-08002B2CF9AE}" pid="10" name="MediaServiceImageTags">
    <vt:lpwstr/>
  </property>
</Properties>
</file>